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6" windowHeight="7536"/>
  </bookViews>
  <sheets>
    <sheet name="Lesson5授業展開例 ワークシートA　就職→結婚" sheetId="2" r:id="rId1"/>
    <sheet name="Lesson5授業展開例　ワークシートB　就職→独身" sheetId="3" r:id="rId2"/>
    <sheet name="Lesson5授業展開例　ワークシートC　大学→結婚" sheetId="7" r:id="rId3"/>
    <sheet name="Lesson5授業展開例　ワークシートD　大学→独身" sheetId="8" r:id="rId4"/>
    <sheet name="Lesson5授業展開例　ワークシートE　専門・短大→結婚" sheetId="5" r:id="rId5"/>
    <sheet name="Lesson5授業展開例　ワークシートF　専門・短大→独身" sheetId="6" r:id="rId6"/>
    <sheet name="ミニワーク用キャッシュフロー表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I4" i="1" s="1"/>
  <c r="J4" i="1" s="1"/>
  <c r="K4" i="1" s="1"/>
  <c r="L4" i="1" s="1"/>
  <c r="M4" i="1" s="1"/>
  <c r="N4" i="1" s="1"/>
  <c r="F14" i="1" l="1"/>
  <c r="F21" i="1"/>
  <c r="F22" i="1"/>
  <c r="E21" i="1" l="1"/>
  <c r="G21" i="1"/>
  <c r="H21" i="1"/>
  <c r="I21" i="1"/>
  <c r="J21" i="1"/>
  <c r="K21" i="1"/>
  <c r="L21" i="1"/>
  <c r="M21" i="1"/>
  <c r="N21" i="1"/>
  <c r="D21" i="1"/>
  <c r="E14" i="1"/>
  <c r="G14" i="1"/>
  <c r="H14" i="1"/>
  <c r="I14" i="1"/>
  <c r="J14" i="1"/>
  <c r="K14" i="1"/>
  <c r="L14" i="1"/>
  <c r="M14" i="1"/>
  <c r="N14" i="1"/>
  <c r="D14" i="1"/>
  <c r="D22" i="1" l="1"/>
  <c r="D23" i="1" s="1"/>
  <c r="E23" i="1" s="1"/>
  <c r="F23" i="1" s="1"/>
  <c r="G23" i="1" s="1"/>
  <c r="K22" i="1"/>
  <c r="G22" i="1"/>
  <c r="N22" i="1"/>
  <c r="J22" i="1"/>
  <c r="E22" i="1"/>
  <c r="M22" i="1"/>
  <c r="I22" i="1"/>
  <c r="L22" i="1"/>
  <c r="H22" i="1"/>
  <c r="H23" i="1" l="1"/>
  <c r="I23" i="1" s="1"/>
  <c r="J23" i="1" s="1"/>
  <c r="K23" i="1" s="1"/>
  <c r="L23" i="1" s="1"/>
  <c r="M23" i="1" s="1"/>
  <c r="N23" i="1" s="1"/>
</calcChain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sz val="9"/>
            <color indexed="81"/>
            <rFont val="ＭＳ Ｐゴシック"/>
            <family val="3"/>
            <charset val="128"/>
          </rPr>
          <t>現時点の西暦を上書きしてください。次年以降自動表示されます</t>
        </r>
      </text>
    </comment>
  </commentList>
</comments>
</file>

<file path=xl/sharedStrings.xml><?xml version="1.0" encoding="utf-8"?>
<sst xmlns="http://schemas.openxmlformats.org/spreadsheetml/2006/main" count="322" uniqueCount="62">
  <si>
    <t>年</t>
    <rPh sb="0" eb="1">
      <t>ネン</t>
    </rPh>
    <phoneticPr fontId="1"/>
  </si>
  <si>
    <t>組</t>
    <rPh sb="0" eb="1">
      <t>クミ</t>
    </rPh>
    <phoneticPr fontId="1"/>
  </si>
  <si>
    <t>　名前</t>
    <rPh sb="1" eb="3">
      <t>ナマエ</t>
    </rPh>
    <phoneticPr fontId="1"/>
  </si>
  <si>
    <t xml:space="preserve">                              &lt;&lt; 終了 CTRL+Q &gt;&gt;</t>
  </si>
  <si>
    <t>5年後</t>
    <rPh sb="1" eb="3">
      <t>ネンゴ</t>
    </rPh>
    <phoneticPr fontId="1"/>
  </si>
  <si>
    <t>10年後</t>
    <rPh sb="2" eb="4">
      <t>ネンゴ</t>
    </rPh>
    <phoneticPr fontId="1"/>
  </si>
  <si>
    <t>　項目　／年度</t>
    <rPh sb="6" eb="7">
      <t>ド</t>
    </rPh>
    <phoneticPr fontId="1"/>
  </si>
  <si>
    <t>ライフイベント</t>
    <phoneticPr fontId="1"/>
  </si>
  <si>
    <t>自分の収入</t>
    <rPh sb="0" eb="2">
      <t>ジブン</t>
    </rPh>
    <rPh sb="3" eb="5">
      <t>シュウニュウ</t>
    </rPh>
    <phoneticPr fontId="1"/>
  </si>
  <si>
    <t>収</t>
    <rPh sb="0" eb="1">
      <t>シュウ</t>
    </rPh>
    <phoneticPr fontId="2"/>
  </si>
  <si>
    <t>保護者からのお金など</t>
    <rPh sb="0" eb="3">
      <t>ホゴシャ</t>
    </rPh>
    <rPh sb="7" eb="8">
      <t>カネ</t>
    </rPh>
    <phoneticPr fontId="1"/>
  </si>
  <si>
    <t>入</t>
    <rPh sb="0" eb="1">
      <t>イ</t>
    </rPh>
    <phoneticPr fontId="1"/>
  </si>
  <si>
    <t>　　収入合計</t>
  </si>
  <si>
    <t>支</t>
    <rPh sb="0" eb="1">
      <t>シ</t>
    </rPh>
    <phoneticPr fontId="2"/>
  </si>
  <si>
    <t>出</t>
    <rPh sb="0" eb="1">
      <t>デ</t>
    </rPh>
    <phoneticPr fontId="1"/>
  </si>
  <si>
    <t>　　支出合計</t>
  </si>
  <si>
    <t>　年間収支</t>
  </si>
  <si>
    <t>「10代から学ぶパーソナルファイナンス」
キャッシュフロー表を作ろう</t>
    <rPh sb="3" eb="4">
      <t>ダイ</t>
    </rPh>
    <rPh sb="6" eb="7">
      <t>マナ</t>
    </rPh>
    <rPh sb="29" eb="30">
      <t>ヒョウ</t>
    </rPh>
    <rPh sb="31" eb="32">
      <t>ツク</t>
    </rPh>
    <phoneticPr fontId="1"/>
  </si>
  <si>
    <t>年度</t>
    <rPh sb="0" eb="2">
      <t>ネンド</t>
    </rPh>
    <phoneticPr fontId="1"/>
  </si>
  <si>
    <t>自分</t>
    <rPh sb="0" eb="2">
      <t>ジブン</t>
    </rPh>
    <phoneticPr fontId="1"/>
  </si>
  <si>
    <t>未来のパートナー</t>
    <rPh sb="0" eb="2">
      <t>ミライ</t>
    </rPh>
    <phoneticPr fontId="1"/>
  </si>
  <si>
    <t>１人目の子ども</t>
    <rPh sb="0" eb="3">
      <t>ヒトリメ</t>
    </rPh>
    <rPh sb="4" eb="5">
      <t>コ</t>
    </rPh>
    <phoneticPr fontId="1"/>
  </si>
  <si>
    <t>高校卒業</t>
  </si>
  <si>
    <t>旅行</t>
  </si>
  <si>
    <t>引っ越し</t>
  </si>
  <si>
    <t>結婚</t>
  </si>
  <si>
    <t>子供誕生・
育休</t>
    <rPh sb="6" eb="8">
      <t>イクキュウ</t>
    </rPh>
    <phoneticPr fontId="1"/>
  </si>
  <si>
    <t>職場復帰</t>
    <rPh sb="0" eb="4">
      <t>ショクバフッキ</t>
    </rPh>
    <phoneticPr fontId="1"/>
  </si>
  <si>
    <t xml:space="preserve"> その他</t>
    <rPh sb="3" eb="4">
      <t>ホカ</t>
    </rPh>
    <phoneticPr fontId="1"/>
  </si>
  <si>
    <t xml:space="preserve"> 生活費</t>
  </si>
  <si>
    <t xml:space="preserve"> 住居費</t>
  </si>
  <si>
    <t xml:space="preserve"> 趣味・娯楽費</t>
  </si>
  <si>
    <t xml:space="preserve"> パートナーの収入</t>
  </si>
  <si>
    <t>(単位：万円)</t>
    <rPh sb="1" eb="3">
      <t>タンイ</t>
    </rPh>
    <rPh sb="4" eb="6">
      <t>マンエン</t>
    </rPh>
    <phoneticPr fontId="1"/>
  </si>
  <si>
    <t xml:space="preserve">  貯蓄残高</t>
    <rPh sb="2" eb="4">
      <t>チョチク</t>
    </rPh>
    <rPh sb="4" eb="6">
      <t>ザンダカ</t>
    </rPh>
    <phoneticPr fontId="2"/>
  </si>
  <si>
    <t xml:space="preserve"> その他</t>
  </si>
  <si>
    <t>A</t>
    <phoneticPr fontId="1"/>
  </si>
  <si>
    <t>C</t>
    <phoneticPr fontId="1"/>
  </si>
  <si>
    <t>B</t>
    <phoneticPr fontId="1"/>
  </si>
  <si>
    <t>D</t>
    <phoneticPr fontId="1"/>
  </si>
  <si>
    <t>ペットを飼う</t>
    <rPh sb="4" eb="5">
      <t>カ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</si>
  <si>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</si>
  <si>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</si>
  <si>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</si>
  <si>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</si>
  <si>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高校卒業</t>
    <rPh sb="0" eb="2">
      <t>コウコウ</t>
    </rPh>
    <rPh sb="2" eb="4">
      <t>ソツギョウ</t>
    </rPh>
    <phoneticPr fontId="2"/>
  </si>
  <si>
    <t>就職</t>
    <rPh sb="0" eb="2">
      <t>シュウショク</t>
    </rPh>
    <phoneticPr fontId="2"/>
  </si>
  <si>
    <t>友達と海外旅行</t>
    <rPh sb="0" eb="2">
      <t>トモダチ</t>
    </rPh>
    <rPh sb="3" eb="7">
      <t>カイガイリョコウ</t>
    </rPh>
    <phoneticPr fontId="2"/>
  </si>
  <si>
    <t>結婚</t>
    <rPh sb="0" eb="2">
      <t>ケッコン</t>
    </rPh>
    <phoneticPr fontId="2"/>
  </si>
  <si>
    <t>子供誕生
・育休</t>
    <rPh sb="0" eb="2">
      <t>コドモ</t>
    </rPh>
    <rPh sb="2" eb="4">
      <t>タンジョウ</t>
    </rPh>
    <rPh sb="6" eb="8">
      <t>イクキュウ</t>
    </rPh>
    <phoneticPr fontId="2"/>
  </si>
  <si>
    <t>引っ越し</t>
    <rPh sb="0" eb="1">
      <t>ヒ</t>
    </rPh>
    <rPh sb="2" eb="3">
      <t>コ</t>
    </rPh>
    <phoneticPr fontId="2"/>
  </si>
  <si>
    <t>子供誕生・
育休</t>
    <rPh sb="0" eb="2">
      <t>コドモ</t>
    </rPh>
    <rPh sb="2" eb="4">
      <t>タンジョウ</t>
    </rPh>
    <rPh sb="6" eb="8">
      <t>イクキュウ</t>
    </rPh>
    <phoneticPr fontId="2"/>
  </si>
  <si>
    <t>専門学校/短大卒業
海外へ卒業旅行</t>
    <rPh sb="0" eb="4">
      <t>センモンガッコウ</t>
    </rPh>
    <rPh sb="5" eb="7">
      <t>タンダイ</t>
    </rPh>
    <rPh sb="7" eb="9">
      <t>ソツギョウ</t>
    </rPh>
    <rPh sb="11" eb="13">
      <t>カイガイ</t>
    </rPh>
    <rPh sb="14" eb="18">
      <t>ソツギョウリョコウ</t>
    </rPh>
    <phoneticPr fontId="2"/>
  </si>
  <si>
    <t>ペットを飼う</t>
    <rPh sb="4" eb="5">
      <t>カ</t>
    </rPh>
    <phoneticPr fontId="2"/>
  </si>
  <si>
    <t>　貯蓄残高</t>
    <rPh sb="1" eb="3">
      <t>チョチク</t>
    </rPh>
    <rPh sb="3" eb="5">
      <t>ザンダカ</t>
    </rPh>
    <phoneticPr fontId="2"/>
  </si>
  <si>
    <t>自分</t>
    <rPh sb="0" eb="2">
      <t>ジブン</t>
    </rPh>
    <phoneticPr fontId="1"/>
  </si>
  <si>
    <t>専門学校/短大入学
一人暮らしのスタート</t>
    <rPh sb="0" eb="4">
      <t>センモンガッコウ</t>
    </rPh>
    <rPh sb="5" eb="7">
      <t>タンダイ</t>
    </rPh>
    <rPh sb="7" eb="9">
      <t>ニュウガク</t>
    </rPh>
    <rPh sb="11" eb="13">
      <t>ヒトリ</t>
    </rPh>
    <rPh sb="13" eb="14">
      <t>グ</t>
    </rPh>
    <phoneticPr fontId="2"/>
  </si>
  <si>
    <t>大学入学
一人暮らしのスタート</t>
    <rPh sb="0" eb="2">
      <t>ダイガク</t>
    </rPh>
    <rPh sb="2" eb="4">
      <t>ニュウガク</t>
    </rPh>
    <rPh sb="6" eb="8">
      <t>ヒトリ</t>
    </rPh>
    <rPh sb="8" eb="9">
      <t>グ</t>
    </rPh>
    <phoneticPr fontId="2"/>
  </si>
  <si>
    <t>就職
一人暮らしのスタート</t>
    <rPh sb="4" eb="6">
      <t>ヒトリ</t>
    </rPh>
    <phoneticPr fontId="1"/>
  </si>
  <si>
    <t xml:space="preserve"> </t>
    <phoneticPr fontId="1"/>
  </si>
  <si>
    <t>大学卒業
海外へ卒業旅行</t>
    <rPh sb="0" eb="2">
      <t>ダイガク</t>
    </rPh>
    <rPh sb="2" eb="4">
      <t>ソツギョウ</t>
    </rPh>
    <rPh sb="6" eb="8">
      <t>カイガイ</t>
    </rPh>
    <rPh sb="9" eb="13">
      <t>ソツギョウリョコウ</t>
    </rPh>
    <phoneticPr fontId="2"/>
  </si>
  <si>
    <t>就職
引っ越し</t>
    <rPh sb="0" eb="2">
      <t>シュウショク</t>
    </rPh>
    <rPh sb="4" eb="5">
      <t>ヒ</t>
    </rPh>
    <rPh sb="6" eb="7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</si>
</sst>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;;;"/>
    <numFmt numFmtId="177" formatCode="0&quot;年&quot;&quot;度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4" tint="-0.249977111117893"/>
      <name val="Meiryo UI"/>
      <family val="3"/>
      <charset val="128"/>
    </font>
    <font>
      <b/>
      <sz val="14"/>
      <color theme="4" tint="-0.249977111117893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2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9"/>
      <color indexed="8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B18A63"/>
        <bgColor indexed="64"/>
      </patternFill>
    </fill>
    <fill>
      <patternFill patternType="solid">
        <fgColor rgb="FFBBE4F7"/>
        <bgColor indexed="64"/>
      </patternFill>
    </fill>
    <fill>
      <patternFill patternType="solid">
        <fgColor rgb="FFFFC9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CD1"/>
        <bgColor indexed="64"/>
      </patternFill>
    </fill>
    <fill>
      <patternFill patternType="solid">
        <fgColor rgb="FF9BCED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6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/>
    <xf numFmtId="37" fontId="4" fillId="0" borderId="0" xfId="0" applyNumberFormat="1" applyFont="1" applyBorder="1" applyAlignment="1" applyProtection="1"/>
    <xf numFmtId="0" fontId="4" fillId="2" borderId="2" xfId="0" applyFont="1" applyFill="1" applyBorder="1" applyAlignment="1"/>
    <xf numFmtId="0" fontId="4" fillId="2" borderId="3" xfId="0" applyFont="1" applyFill="1" applyBorder="1" applyAlignment="1" applyProtection="1"/>
    <xf numFmtId="0" fontId="4" fillId="0" borderId="2" xfId="0" applyFont="1" applyBorder="1" applyAlignment="1"/>
    <xf numFmtId="0" fontId="4" fillId="0" borderId="3" xfId="0" applyFont="1" applyBorder="1" applyAlignment="1" applyProtection="1"/>
    <xf numFmtId="37" fontId="4" fillId="0" borderId="4" xfId="0" applyNumberFormat="1" applyFont="1" applyBorder="1" applyAlignment="1" applyProtection="1"/>
    <xf numFmtId="0" fontId="4" fillId="3" borderId="8" xfId="0" applyFont="1" applyFill="1" applyBorder="1" applyAlignment="1"/>
    <xf numFmtId="0" fontId="4" fillId="0" borderId="9" xfId="0" applyFont="1" applyBorder="1" applyAlignment="1" applyProtection="1"/>
    <xf numFmtId="37" fontId="4" fillId="0" borderId="10" xfId="0" applyNumberFormat="1" applyFont="1" applyBorder="1" applyAlignment="1" applyProtection="1"/>
    <xf numFmtId="0" fontId="4" fillId="0" borderId="2" xfId="0" applyFont="1" applyBorder="1" applyAlignment="1" applyProtection="1"/>
    <xf numFmtId="0" fontId="4" fillId="3" borderId="11" xfId="0" applyFont="1" applyFill="1" applyBorder="1" applyAlignment="1"/>
    <xf numFmtId="0" fontId="4" fillId="3" borderId="12" xfId="0" applyFont="1" applyFill="1" applyBorder="1" applyAlignment="1" applyProtection="1"/>
    <xf numFmtId="37" fontId="4" fillId="3" borderId="13" xfId="0" applyNumberFormat="1" applyFont="1" applyFill="1" applyBorder="1" applyAlignment="1" applyProtection="1"/>
    <xf numFmtId="0" fontId="4" fillId="4" borderId="8" xfId="0" applyFont="1" applyFill="1" applyBorder="1" applyAlignment="1"/>
    <xf numFmtId="0" fontId="4" fillId="4" borderId="11" xfId="0" applyFont="1" applyFill="1" applyBorder="1" applyAlignment="1"/>
    <xf numFmtId="0" fontId="4" fillId="4" borderId="12" xfId="0" applyFont="1" applyFill="1" applyBorder="1" applyAlignment="1" applyProtection="1"/>
    <xf numFmtId="37" fontId="4" fillId="4" borderId="13" xfId="0" applyNumberFormat="1" applyFont="1" applyFill="1" applyBorder="1" applyAlignment="1" applyProtection="1"/>
    <xf numFmtId="0" fontId="4" fillId="0" borderId="5" xfId="0" applyFont="1" applyFill="1" applyBorder="1" applyAlignment="1"/>
    <xf numFmtId="0" fontId="4" fillId="0" borderId="6" xfId="0" applyFont="1" applyBorder="1" applyAlignment="1" applyProtection="1">
      <alignment horizontal="left"/>
    </xf>
    <xf numFmtId="37" fontId="4" fillId="0" borderId="7" xfId="0" applyNumberFormat="1" applyFont="1" applyBorder="1" applyAlignment="1" applyProtection="1"/>
    <xf numFmtId="0" fontId="4" fillId="5" borderId="9" xfId="0" applyFont="1" applyFill="1" applyBorder="1" applyAlignment="1">
      <alignment horizontal="left"/>
    </xf>
    <xf numFmtId="37" fontId="4" fillId="5" borderId="10" xfId="0" applyNumberFormat="1" applyFont="1" applyFill="1" applyBorder="1" applyAlignment="1" applyProtection="1"/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1" fontId="5" fillId="2" borderId="4" xfId="0" applyNumberFormat="1" applyFont="1" applyFill="1" applyBorder="1" applyAlignment="1" applyProtection="1">
      <alignment horizontal="right"/>
    </xf>
    <xf numFmtId="37" fontId="4" fillId="0" borderId="16" xfId="0" applyNumberFormat="1" applyFont="1" applyBorder="1" applyAlignment="1" applyProtection="1"/>
    <xf numFmtId="0" fontId="4" fillId="7" borderId="6" xfId="0" applyFont="1" applyFill="1" applyBorder="1" applyAlignment="1" applyProtection="1">
      <alignment vertical="center"/>
    </xf>
    <xf numFmtId="37" fontId="4" fillId="7" borderId="7" xfId="0" applyNumberFormat="1" applyFont="1" applyFill="1" applyBorder="1" applyAlignment="1" applyProtection="1">
      <alignment vertical="top"/>
    </xf>
    <xf numFmtId="37" fontId="4" fillId="7" borderId="7" xfId="0" applyNumberFormat="1" applyFont="1" applyFill="1" applyBorder="1" applyAlignment="1" applyProtection="1">
      <alignment vertical="top" wrapText="1"/>
    </xf>
    <xf numFmtId="0" fontId="4" fillId="7" borderId="5" xfId="0" applyFont="1" applyFill="1" applyBorder="1" applyAlignment="1"/>
    <xf numFmtId="0" fontId="6" fillId="0" borderId="0" xfId="0" applyFont="1" applyAlignment="1">
      <alignment horizontal="right" vertical="center"/>
    </xf>
    <xf numFmtId="37" fontId="4" fillId="8" borderId="10" xfId="0" applyNumberFormat="1" applyFont="1" applyFill="1" applyBorder="1" applyAlignment="1" applyProtection="1"/>
    <xf numFmtId="0" fontId="4" fillId="5" borderId="1" xfId="0" applyFont="1" applyFill="1" applyBorder="1" applyAlignment="1" applyProtection="1">
      <alignment horizontal="left"/>
    </xf>
    <xf numFmtId="37" fontId="7" fillId="0" borderId="4" xfId="0" applyNumberFormat="1" applyFont="1" applyBorder="1" applyAlignment="1" applyProtection="1"/>
    <xf numFmtId="37" fontId="4" fillId="0" borderId="9" xfId="0" applyNumberFormat="1" applyFont="1" applyBorder="1" applyAlignment="1" applyProtection="1"/>
    <xf numFmtId="37" fontId="4" fillId="0" borderId="15" xfId="0" applyNumberFormat="1" applyFont="1" applyBorder="1" applyAlignment="1" applyProtection="1"/>
    <xf numFmtId="0" fontId="7" fillId="0" borderId="3" xfId="0" applyFont="1" applyBorder="1" applyAlignment="1" applyProtection="1"/>
    <xf numFmtId="37" fontId="9" fillId="0" borderId="4" xfId="0" applyNumberFormat="1" applyFont="1" applyBorder="1" applyAlignment="1" applyProtection="1"/>
    <xf numFmtId="37" fontId="9" fillId="0" borderId="10" xfId="0" applyNumberFormat="1" applyFont="1" applyBorder="1" applyAlignment="1" applyProtection="1"/>
    <xf numFmtId="37" fontId="9" fillId="0" borderId="7" xfId="0" applyNumberFormat="1" applyFont="1" applyBorder="1" applyAlignment="1" applyProtection="1"/>
    <xf numFmtId="37" fontId="9" fillId="0" borderId="17" xfId="0" applyNumberFormat="1" applyFont="1" applyBorder="1" applyAlignment="1" applyProtection="1"/>
    <xf numFmtId="37" fontId="10" fillId="0" borderId="17" xfId="0" applyNumberFormat="1" applyFont="1" applyBorder="1" applyAlignment="1" applyProtection="1"/>
    <xf numFmtId="37" fontId="10" fillId="0" borderId="7" xfId="0" applyNumberFormat="1" applyFont="1" applyBorder="1" applyAlignment="1" applyProtection="1"/>
    <xf numFmtId="37" fontId="13" fillId="0" borderId="14" xfId="0" applyNumberFormat="1" applyFont="1" applyBorder="1" applyAlignment="1" applyProtection="1"/>
    <xf numFmtId="37" fontId="13" fillId="0" borderId="4" xfId="0" applyNumberFormat="1" applyFont="1" applyBorder="1" applyAlignment="1" applyProtection="1"/>
    <xf numFmtId="37" fontId="13" fillId="0" borderId="10" xfId="0" applyNumberFormat="1" applyFont="1" applyBorder="1" applyAlignment="1" applyProtection="1"/>
    <xf numFmtId="37" fontId="13" fillId="0" borderId="7" xfId="0" applyNumberFormat="1" applyFont="1" applyBorder="1" applyAlignment="1" applyProtection="1"/>
    <xf numFmtId="37" fontId="9" fillId="0" borderId="9" xfId="0" applyNumberFormat="1" applyFont="1" applyBorder="1" applyAlignment="1" applyProtection="1"/>
    <xf numFmtId="37" fontId="9" fillId="0" borderId="2" xfId="0" applyNumberFormat="1" applyFont="1" applyBorder="1" applyAlignment="1" applyProtection="1"/>
    <xf numFmtId="37" fontId="9" fillId="0" borderId="15" xfId="0" applyNumberFormat="1" applyFont="1" applyBorder="1" applyAlignment="1" applyProtection="1"/>
    <xf numFmtId="37" fontId="9" fillId="0" borderId="20" xfId="0" applyNumberFormat="1" applyFont="1" applyBorder="1" applyAlignment="1" applyProtection="1"/>
    <xf numFmtId="37" fontId="9" fillId="0" borderId="16" xfId="0" applyNumberFormat="1" applyFont="1" applyBorder="1" applyAlignment="1" applyProtection="1"/>
    <xf numFmtId="37" fontId="9" fillId="0" borderId="8" xfId="0" applyNumberFormat="1" applyFont="1" applyBorder="1" applyAlignment="1" applyProtection="1"/>
    <xf numFmtId="37" fontId="9" fillId="0" borderId="22" xfId="0" applyNumberFormat="1" applyFont="1" applyBorder="1" applyAlignment="1" applyProtection="1"/>
    <xf numFmtId="37" fontId="10" fillId="0" borderId="8" xfId="0" applyNumberFormat="1" applyFont="1" applyBorder="1" applyAlignment="1" applyProtection="1"/>
    <xf numFmtId="37" fontId="10" fillId="0" borderId="21" xfId="0" applyNumberFormat="1" applyFont="1" applyBorder="1" applyAlignment="1" applyProtection="1"/>
    <xf numFmtId="37" fontId="13" fillId="0" borderId="23" xfId="0" applyNumberFormat="1" applyFont="1" applyBorder="1" applyAlignment="1" applyProtection="1"/>
    <xf numFmtId="37" fontId="13" fillId="0" borderId="20" xfId="0" applyNumberFormat="1" applyFont="1" applyBorder="1" applyAlignment="1" applyProtection="1"/>
    <xf numFmtId="37" fontId="9" fillId="3" borderId="13" xfId="0" applyNumberFormat="1" applyFont="1" applyFill="1" applyBorder="1" applyAlignment="1" applyProtection="1"/>
    <xf numFmtId="37" fontId="9" fillId="3" borderId="10" xfId="0" applyNumberFormat="1" applyFont="1" applyFill="1" applyBorder="1" applyAlignment="1" applyProtection="1"/>
    <xf numFmtId="37" fontId="9" fillId="4" borderId="13" xfId="0" applyNumberFormat="1" applyFont="1" applyFill="1" applyBorder="1" applyAlignment="1" applyProtection="1"/>
    <xf numFmtId="37" fontId="14" fillId="0" borderId="7" xfId="0" applyNumberFormat="1" applyFont="1" applyBorder="1" applyAlignment="1" applyProtection="1"/>
    <xf numFmtId="37" fontId="4" fillId="3" borderId="18" xfId="0" applyNumberFormat="1" applyFont="1" applyFill="1" applyBorder="1" applyAlignment="1" applyProtection="1"/>
    <xf numFmtId="37" fontId="4" fillId="4" borderId="18" xfId="0" applyNumberFormat="1" applyFont="1" applyFill="1" applyBorder="1" applyAlignment="1" applyProtection="1"/>
    <xf numFmtId="37" fontId="4" fillId="5" borderId="9" xfId="0" applyNumberFormat="1" applyFont="1" applyFill="1" applyBorder="1" applyAlignment="1" applyProtection="1"/>
    <xf numFmtId="37" fontId="4" fillId="0" borderId="2" xfId="0" applyNumberFormat="1" applyFont="1" applyBorder="1" applyAlignment="1" applyProtection="1"/>
    <xf numFmtId="37" fontId="14" fillId="5" borderId="9" xfId="0" applyNumberFormat="1" applyFont="1" applyFill="1" applyBorder="1" applyAlignment="1" applyProtection="1"/>
    <xf numFmtId="37" fontId="4" fillId="3" borderId="19" xfId="0" applyNumberFormat="1" applyFont="1" applyFill="1" applyBorder="1" applyAlignment="1" applyProtection="1"/>
    <xf numFmtId="37" fontId="4" fillId="4" borderId="19" xfId="0" applyNumberFormat="1" applyFont="1" applyFill="1" applyBorder="1" applyAlignment="1" applyProtection="1"/>
    <xf numFmtId="37" fontId="14" fillId="5" borderId="15" xfId="0" applyNumberFormat="1" applyFont="1" applyFill="1" applyBorder="1" applyAlignment="1" applyProtection="1"/>
    <xf numFmtId="37" fontId="4" fillId="0" borderId="20" xfId="0" applyNumberFormat="1" applyFont="1" applyBorder="1" applyAlignment="1" applyProtection="1"/>
    <xf numFmtId="37" fontId="4" fillId="7" borderId="17" xfId="0" applyNumberFormat="1" applyFont="1" applyFill="1" applyBorder="1" applyAlignment="1" applyProtection="1">
      <alignment vertical="top" wrapText="1"/>
    </xf>
    <xf numFmtId="37" fontId="14" fillId="0" borderId="17" xfId="0" applyNumberFormat="1" applyFont="1" applyBorder="1" applyAlignment="1" applyProtection="1"/>
    <xf numFmtId="37" fontId="4" fillId="0" borderId="17" xfId="0" applyNumberFormat="1" applyFont="1" applyBorder="1" applyAlignment="1" applyProtection="1"/>
    <xf numFmtId="37" fontId="4" fillId="0" borderId="8" xfId="0" applyNumberFormat="1" applyFont="1" applyBorder="1" applyAlignment="1" applyProtection="1"/>
    <xf numFmtId="37" fontId="4" fillId="7" borderId="17" xfId="0" applyNumberFormat="1" applyFont="1" applyFill="1" applyBorder="1" applyAlignment="1" applyProtection="1">
      <alignment vertical="top"/>
    </xf>
    <xf numFmtId="37" fontId="4" fillId="3" borderId="24" xfId="0" applyNumberFormat="1" applyFont="1" applyFill="1" applyBorder="1" applyAlignment="1" applyProtection="1"/>
    <xf numFmtId="37" fontId="4" fillId="4" borderId="24" xfId="0" applyNumberFormat="1" applyFont="1" applyFill="1" applyBorder="1" applyAlignment="1" applyProtection="1"/>
    <xf numFmtId="37" fontId="4" fillId="5" borderId="24" xfId="0" applyNumberFormat="1" applyFont="1" applyFill="1" applyBorder="1" applyAlignment="1" applyProtection="1"/>
    <xf numFmtId="37" fontId="15" fillId="6" borderId="24" xfId="0" applyNumberFormat="1" applyFont="1" applyFill="1" applyBorder="1" applyAlignment="1" applyProtection="1">
      <alignment horizontal="center"/>
    </xf>
    <xf numFmtId="37" fontId="9" fillId="3" borderId="18" xfId="0" applyNumberFormat="1" applyFont="1" applyFill="1" applyBorder="1" applyAlignment="1" applyProtection="1"/>
    <xf numFmtId="37" fontId="9" fillId="3" borderId="24" xfId="0" applyNumberFormat="1" applyFont="1" applyFill="1" applyBorder="1" applyAlignment="1" applyProtection="1"/>
    <xf numFmtId="37" fontId="9" fillId="3" borderId="15" xfId="0" applyNumberFormat="1" applyFont="1" applyFill="1" applyBorder="1" applyAlignment="1" applyProtection="1"/>
    <xf numFmtId="37" fontId="9" fillId="4" borderId="21" xfId="0" applyNumberFormat="1" applyFont="1" applyFill="1" applyBorder="1" applyAlignment="1" applyProtection="1"/>
    <xf numFmtId="37" fontId="9" fillId="5" borderId="9" xfId="0" applyNumberFormat="1" applyFont="1" applyFill="1" applyBorder="1" applyAlignment="1" applyProtection="1"/>
    <xf numFmtId="37" fontId="10" fillId="5" borderId="24" xfId="0" applyNumberFormat="1" applyFont="1" applyFill="1" applyBorder="1" applyAlignment="1" applyProtection="1"/>
    <xf numFmtId="37" fontId="10" fillId="5" borderId="1" xfId="0" applyNumberFormat="1" applyFont="1" applyFill="1" applyBorder="1" applyAlignment="1" applyProtection="1"/>
    <xf numFmtId="37" fontId="10" fillId="8" borderId="15" xfId="0" applyNumberFormat="1" applyFont="1" applyFill="1" applyBorder="1" applyAlignment="1" applyProtection="1"/>
    <xf numFmtId="37" fontId="16" fillId="6" borderId="24" xfId="0" applyNumberFormat="1" applyFont="1" applyFill="1" applyBorder="1" applyAlignment="1" applyProtection="1">
      <alignment horizontal="center"/>
    </xf>
    <xf numFmtId="37" fontId="9" fillId="3" borderId="9" xfId="0" applyNumberFormat="1" applyFont="1" applyFill="1" applyBorder="1" applyAlignment="1" applyProtection="1"/>
    <xf numFmtId="37" fontId="10" fillId="5" borderId="15" xfId="0" applyNumberFormat="1" applyFont="1" applyFill="1" applyBorder="1" applyAlignment="1" applyProtection="1"/>
    <xf numFmtId="37" fontId="10" fillId="5" borderId="9" xfId="0" applyNumberFormat="1" applyFont="1" applyFill="1" applyBorder="1" applyAlignment="1" applyProtection="1"/>
    <xf numFmtId="37" fontId="9" fillId="4" borderId="18" xfId="0" applyNumberFormat="1" applyFont="1" applyFill="1" applyBorder="1" applyAlignment="1" applyProtection="1"/>
    <xf numFmtId="37" fontId="9" fillId="4" borderId="24" xfId="0" applyNumberFormat="1" applyFont="1" applyFill="1" applyBorder="1" applyAlignment="1" applyProtection="1"/>
    <xf numFmtId="37" fontId="9" fillId="4" borderId="19" xfId="0" applyNumberFormat="1" applyFont="1" applyFill="1" applyBorder="1" applyAlignment="1" applyProtection="1"/>
    <xf numFmtId="37" fontId="13" fillId="4" borderId="19" xfId="0" applyNumberFormat="1" applyFont="1" applyFill="1" applyBorder="1" applyAlignment="1" applyProtection="1"/>
    <xf numFmtId="37" fontId="13" fillId="4" borderId="13" xfId="0" applyNumberFormat="1" applyFont="1" applyFill="1" applyBorder="1" applyAlignment="1" applyProtection="1"/>
    <xf numFmtId="37" fontId="9" fillId="3" borderId="19" xfId="0" applyNumberFormat="1" applyFont="1" applyFill="1" applyBorder="1" applyAlignment="1" applyProtection="1"/>
    <xf numFmtId="37" fontId="13" fillId="3" borderId="13" xfId="0" applyNumberFormat="1" applyFont="1" applyFill="1" applyBorder="1" applyAlignment="1" applyProtection="1"/>
    <xf numFmtId="37" fontId="13" fillId="8" borderId="10" xfId="0" applyNumberFormat="1" applyFont="1" applyFill="1" applyBorder="1" applyAlignment="1" applyProtection="1"/>
    <xf numFmtId="37" fontId="11" fillId="5" borderId="2" xfId="0" applyNumberFormat="1" applyFont="1" applyFill="1" applyBorder="1">
      <alignment vertical="center"/>
    </xf>
    <xf numFmtId="37" fontId="12" fillId="5" borderId="24" xfId="0" applyNumberFormat="1" applyFont="1" applyFill="1" applyBorder="1">
      <alignment vertical="center"/>
    </xf>
    <xf numFmtId="37" fontId="12" fillId="5" borderId="20" xfId="0" applyNumberFormat="1" applyFont="1" applyFill="1" applyBorder="1">
      <alignment vertical="center"/>
    </xf>
    <xf numFmtId="37" fontId="12" fillId="5" borderId="4" xfId="0" applyNumberFormat="1" applyFont="1" applyFill="1" applyBorder="1">
      <alignment vertical="center"/>
    </xf>
    <xf numFmtId="37" fontId="12" fillId="8" borderId="4" xfId="0" applyNumberFormat="1" applyFont="1" applyFill="1" applyBorder="1">
      <alignment vertical="center"/>
    </xf>
    <xf numFmtId="37" fontId="17" fillId="6" borderId="24" xfId="0" applyNumberFormat="1" applyFont="1" applyFill="1" applyBorder="1" applyAlignment="1" applyProtection="1">
      <alignment horizontal="center"/>
    </xf>
    <xf numFmtId="37" fontId="12" fillId="5" borderId="2" xfId="0" applyNumberFormat="1" applyFont="1" applyFill="1" applyBorder="1">
      <alignment vertical="center"/>
    </xf>
    <xf numFmtId="37" fontId="11" fillId="5" borderId="24" xfId="0" applyNumberFormat="1" applyFont="1" applyFill="1" applyBorder="1">
      <alignment vertical="center"/>
    </xf>
    <xf numFmtId="37" fontId="11" fillId="8" borderId="4" xfId="0" applyNumberFormat="1" applyFont="1" applyFill="1" applyBorder="1">
      <alignment vertical="center"/>
    </xf>
    <xf numFmtId="37" fontId="9" fillId="5" borderId="24" xfId="0" applyNumberFormat="1" applyFont="1" applyFill="1" applyBorder="1" applyAlignment="1" applyProtection="1"/>
    <xf numFmtId="37" fontId="12" fillId="8" borderId="10" xfId="0" applyNumberFormat="1" applyFont="1" applyFill="1" applyBorder="1">
      <alignment vertical="center"/>
    </xf>
    <xf numFmtId="0" fontId="3" fillId="0" borderId="3" xfId="0" applyFont="1" applyBorder="1" applyAlignment="1" applyProtection="1"/>
    <xf numFmtId="0" fontId="18" fillId="2" borderId="3" xfId="0" applyFont="1" applyFill="1" applyBorder="1" applyAlignment="1" applyProtection="1"/>
    <xf numFmtId="177" fontId="19" fillId="2" borderId="4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BCED8"/>
      <color rgb="FFFFC9E4"/>
      <color rgb="FFBBE4F7"/>
      <color rgb="FFFFFCD1"/>
      <color rgb="FF9BCEFF"/>
      <color rgb="FFFDA955"/>
      <color rgb="FFFDD155"/>
      <color rgb="FFFEF9E8"/>
      <color rgb="FFFF99FF"/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21</xdr:row>
      <xdr:rowOff>81643</xdr:rowOff>
    </xdr:from>
    <xdr:to>
      <xdr:col>14</xdr:col>
      <xdr:colOff>70758</xdr:colOff>
      <xdr:row>23</xdr:row>
      <xdr:rowOff>192315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322" y="6082393"/>
          <a:ext cx="1839686" cy="518886"/>
        </a:xfrm>
        <a:prstGeom prst="rect">
          <a:avLst/>
        </a:prstGeom>
      </xdr:spPr>
    </xdr:pic>
    <xdr:clientData/>
  </xdr:twoCellAnchor>
  <xdr:twoCellAnchor editAs="oneCell">
    <xdr:from>
      <xdr:col>8</xdr:col>
      <xdr:colOff>63088</xdr:colOff>
      <xdr:row>8</xdr:row>
      <xdr:rowOff>533859</xdr:rowOff>
    </xdr:from>
    <xdr:to>
      <xdr:col>8</xdr:col>
      <xdr:colOff>818286</xdr:colOff>
      <xdr:row>8</xdr:row>
      <xdr:rowOff>1075211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633" y="2508132"/>
          <a:ext cx="755198" cy="54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73602</xdr:colOff>
      <xdr:row>8</xdr:row>
      <xdr:rowOff>428656</xdr:rowOff>
    </xdr:from>
    <xdr:to>
      <xdr:col>11</xdr:col>
      <xdr:colOff>826943</xdr:colOff>
      <xdr:row>8</xdr:row>
      <xdr:rowOff>1122848</xdr:rowOff>
    </xdr:to>
    <xdr:pic>
      <xdr:nvPicPr>
        <xdr:cNvPr id="6" name="図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0" r="6320"/>
        <a:stretch/>
      </xdr:blipFill>
      <xdr:spPr bwMode="auto">
        <a:xfrm>
          <a:off x="10113818" y="2402929"/>
          <a:ext cx="753341" cy="694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87263</xdr:colOff>
      <xdr:row>8</xdr:row>
      <xdr:rowOff>459061</xdr:rowOff>
    </xdr:from>
    <xdr:to>
      <xdr:col>12</xdr:col>
      <xdr:colOff>842983</xdr:colOff>
      <xdr:row>8</xdr:row>
      <xdr:rowOff>1101402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5947" y="2429232"/>
          <a:ext cx="755720" cy="64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475740</xdr:colOff>
      <xdr:row>8</xdr:row>
      <xdr:rowOff>584743</xdr:rowOff>
    </xdr:from>
    <xdr:to>
      <xdr:col>17</xdr:col>
      <xdr:colOff>330551</xdr:colOff>
      <xdr:row>9</xdr:row>
      <xdr:rowOff>104662</xdr:rowOff>
    </xdr:to>
    <xdr:sp macro="" textlink="">
      <xdr:nvSpPr>
        <xdr:cNvPr id="9" name="角丸四角形吹き出し 8"/>
        <xdr:cNvSpPr/>
      </xdr:nvSpPr>
      <xdr:spPr>
        <a:xfrm>
          <a:off x="13152649" y="2922698"/>
          <a:ext cx="1932993" cy="66291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就職後の当初の年収は、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手取り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471523</xdr:colOff>
      <xdr:row>9</xdr:row>
      <xdr:rowOff>185973</xdr:rowOff>
    </xdr:from>
    <xdr:to>
      <xdr:col>17</xdr:col>
      <xdr:colOff>363682</xdr:colOff>
      <xdr:row>15</xdr:row>
      <xdr:rowOff>34636</xdr:rowOff>
    </xdr:to>
    <xdr:sp macro="" textlink="">
      <xdr:nvSpPr>
        <xdr:cNvPr id="10" name="角丸四角形吹き出し 9"/>
        <xdr:cNvSpPr/>
      </xdr:nvSpPr>
      <xdr:spPr>
        <a:xfrm>
          <a:off x="13148432" y="3666928"/>
          <a:ext cx="1970341" cy="1303390"/>
        </a:xfrm>
        <a:prstGeom prst="wedgeRoundRectCallout">
          <a:avLst>
            <a:gd name="adj1" fmla="val -62709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通勤がしんどくなり、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職場近くのアパートに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引っ越し。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家賃は月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7.5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521219</xdr:colOff>
      <xdr:row>15</xdr:row>
      <xdr:rowOff>134018</xdr:rowOff>
    </xdr:from>
    <xdr:to>
      <xdr:col>17</xdr:col>
      <xdr:colOff>376030</xdr:colOff>
      <xdr:row>18</xdr:row>
      <xdr:rowOff>63551</xdr:rowOff>
    </xdr:to>
    <xdr:sp macro="" textlink="">
      <xdr:nvSpPr>
        <xdr:cNvPr id="11" name="角丸四角形吹き出し 10"/>
        <xdr:cNvSpPr/>
      </xdr:nvSpPr>
      <xdr:spPr>
        <a:xfrm>
          <a:off x="13198128" y="5069700"/>
          <a:ext cx="1932993" cy="656896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高校の友達と海外へ。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予算は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507214</xdr:colOff>
      <xdr:row>18</xdr:row>
      <xdr:rowOff>205099</xdr:rowOff>
    </xdr:from>
    <xdr:to>
      <xdr:col>17</xdr:col>
      <xdr:colOff>362025</xdr:colOff>
      <xdr:row>21</xdr:row>
      <xdr:rowOff>176797</xdr:rowOff>
    </xdr:to>
    <xdr:sp macro="" textlink="">
      <xdr:nvSpPr>
        <xdr:cNvPr id="12" name="角丸四角形吹き出し 11"/>
        <xdr:cNvSpPr/>
      </xdr:nvSpPr>
      <xdr:spPr>
        <a:xfrm>
          <a:off x="13184123" y="5868144"/>
          <a:ext cx="1932993" cy="664426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結婚式にかかる費用は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515470</xdr:colOff>
      <xdr:row>1</xdr:row>
      <xdr:rowOff>78443</xdr:rowOff>
    </xdr:from>
    <xdr:to>
      <xdr:col>13</xdr:col>
      <xdr:colOff>874058</xdr:colOff>
      <xdr:row>2</xdr:row>
      <xdr:rowOff>67238</xdr:rowOff>
    </xdr:to>
    <xdr:sp macro="" textlink="">
      <xdr:nvSpPr>
        <xdr:cNvPr id="13" name="正方形/長方形 12"/>
        <xdr:cNvSpPr/>
      </xdr:nvSpPr>
      <xdr:spPr>
        <a:xfrm>
          <a:off x="10544735" y="571502"/>
          <a:ext cx="2129117" cy="369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 就職 → 結婚プラン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21</xdr:row>
      <xdr:rowOff>81643</xdr:rowOff>
    </xdr:from>
    <xdr:to>
      <xdr:col>14</xdr:col>
      <xdr:colOff>70758</xdr:colOff>
      <xdr:row>23</xdr:row>
      <xdr:rowOff>192315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1" y="6520543"/>
          <a:ext cx="1842407" cy="529772"/>
        </a:xfrm>
        <a:prstGeom prst="rect">
          <a:avLst/>
        </a:prstGeom>
      </xdr:spPr>
    </xdr:pic>
    <xdr:clientData/>
  </xdr:twoCellAnchor>
  <xdr:twoCellAnchor editAs="oneCell">
    <xdr:from>
      <xdr:col>8</xdr:col>
      <xdr:colOff>63088</xdr:colOff>
      <xdr:row>8</xdr:row>
      <xdr:rowOff>533859</xdr:rowOff>
    </xdr:from>
    <xdr:to>
      <xdr:col>8</xdr:col>
      <xdr:colOff>818286</xdr:colOff>
      <xdr:row>8</xdr:row>
      <xdr:rowOff>1075211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5438" y="2896059"/>
          <a:ext cx="755198" cy="54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475740</xdr:colOff>
      <xdr:row>8</xdr:row>
      <xdr:rowOff>584743</xdr:rowOff>
    </xdr:from>
    <xdr:to>
      <xdr:col>17</xdr:col>
      <xdr:colOff>330551</xdr:colOff>
      <xdr:row>9</xdr:row>
      <xdr:rowOff>104662</xdr:rowOff>
    </xdr:to>
    <xdr:sp macro="" textlink="">
      <xdr:nvSpPr>
        <xdr:cNvPr id="6" name="角丸四角形吹き出し 5"/>
        <xdr:cNvSpPr/>
      </xdr:nvSpPr>
      <xdr:spPr>
        <a:xfrm>
          <a:off x="13163040" y="2946943"/>
          <a:ext cx="1912211" cy="66291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就職後の当初の年収は、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手取り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471523</xdr:colOff>
      <xdr:row>9</xdr:row>
      <xdr:rowOff>185973</xdr:rowOff>
    </xdr:from>
    <xdr:to>
      <xdr:col>17</xdr:col>
      <xdr:colOff>363682</xdr:colOff>
      <xdr:row>15</xdr:row>
      <xdr:rowOff>34636</xdr:rowOff>
    </xdr:to>
    <xdr:sp macro="" textlink="">
      <xdr:nvSpPr>
        <xdr:cNvPr id="7" name="角丸四角形吹き出し 6"/>
        <xdr:cNvSpPr/>
      </xdr:nvSpPr>
      <xdr:spPr>
        <a:xfrm>
          <a:off x="13158823" y="3691173"/>
          <a:ext cx="1949559" cy="1334563"/>
        </a:xfrm>
        <a:prstGeom prst="wedgeRoundRectCallout">
          <a:avLst>
            <a:gd name="adj1" fmla="val -62709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通勤がしんどくなり、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職場近くのアパートに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引っ越し。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家賃は月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7.5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521219</xdr:colOff>
      <xdr:row>15</xdr:row>
      <xdr:rowOff>134018</xdr:rowOff>
    </xdr:from>
    <xdr:to>
      <xdr:col>17</xdr:col>
      <xdr:colOff>376030</xdr:colOff>
      <xdr:row>18</xdr:row>
      <xdr:rowOff>63551</xdr:rowOff>
    </xdr:to>
    <xdr:sp macro="" textlink="">
      <xdr:nvSpPr>
        <xdr:cNvPr id="8" name="角丸四角形吹き出し 7"/>
        <xdr:cNvSpPr/>
      </xdr:nvSpPr>
      <xdr:spPr>
        <a:xfrm>
          <a:off x="13208519" y="5125118"/>
          <a:ext cx="1912211" cy="672483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高校の友達と海外へ。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予算は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507214</xdr:colOff>
      <xdr:row>18</xdr:row>
      <xdr:rowOff>205098</xdr:rowOff>
    </xdr:from>
    <xdr:to>
      <xdr:col>17</xdr:col>
      <xdr:colOff>362025</xdr:colOff>
      <xdr:row>23</xdr:row>
      <xdr:rowOff>95249</xdr:rowOff>
    </xdr:to>
    <xdr:sp macro="" textlink="">
      <xdr:nvSpPr>
        <xdr:cNvPr id="9" name="角丸四角形吹き出し 8"/>
        <xdr:cNvSpPr/>
      </xdr:nvSpPr>
      <xdr:spPr>
        <a:xfrm>
          <a:off x="13175464" y="5892884"/>
          <a:ext cx="1895882" cy="99232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一人暮らしが寂しくなり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ハリネズミを飼う。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購入費と維持費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</xdr:txBody>
    </xdr:sp>
    <xdr:clientData/>
  </xdr:twoCellAnchor>
  <xdr:twoCellAnchor>
    <xdr:from>
      <xdr:col>11</xdr:col>
      <xdr:colOff>515470</xdr:colOff>
      <xdr:row>1</xdr:row>
      <xdr:rowOff>78443</xdr:rowOff>
    </xdr:from>
    <xdr:to>
      <xdr:col>13</xdr:col>
      <xdr:colOff>874058</xdr:colOff>
      <xdr:row>2</xdr:row>
      <xdr:rowOff>67238</xdr:rowOff>
    </xdr:to>
    <xdr:sp macro="" textlink="">
      <xdr:nvSpPr>
        <xdr:cNvPr id="10" name="正方形/長方形 9"/>
        <xdr:cNvSpPr/>
      </xdr:nvSpPr>
      <xdr:spPr>
        <a:xfrm>
          <a:off x="10545295" y="573743"/>
          <a:ext cx="2130238" cy="369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 就職 → 独身プラン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21</xdr:row>
      <xdr:rowOff>81643</xdr:rowOff>
    </xdr:from>
    <xdr:to>
      <xdr:col>14</xdr:col>
      <xdr:colOff>70758</xdr:colOff>
      <xdr:row>23</xdr:row>
      <xdr:rowOff>192315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1" y="6520543"/>
          <a:ext cx="1842407" cy="5297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73602</xdr:colOff>
      <xdr:row>8</xdr:row>
      <xdr:rowOff>428656</xdr:rowOff>
    </xdr:from>
    <xdr:to>
      <xdr:col>11</xdr:col>
      <xdr:colOff>826943</xdr:colOff>
      <xdr:row>8</xdr:row>
      <xdr:rowOff>1122848</xdr:rowOff>
    </xdr:to>
    <xdr:pic>
      <xdr:nvPicPr>
        <xdr:cNvPr id="4" name="図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0" r="6320"/>
        <a:stretch/>
      </xdr:blipFill>
      <xdr:spPr bwMode="auto">
        <a:xfrm>
          <a:off x="10103427" y="2790856"/>
          <a:ext cx="753341" cy="694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87263</xdr:colOff>
      <xdr:row>8</xdr:row>
      <xdr:rowOff>459061</xdr:rowOff>
    </xdr:from>
    <xdr:to>
      <xdr:col>12</xdr:col>
      <xdr:colOff>842983</xdr:colOff>
      <xdr:row>8</xdr:row>
      <xdr:rowOff>1101402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913" y="2821261"/>
          <a:ext cx="755720" cy="64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475740</xdr:colOff>
      <xdr:row>8</xdr:row>
      <xdr:rowOff>584743</xdr:rowOff>
    </xdr:from>
    <xdr:to>
      <xdr:col>17</xdr:col>
      <xdr:colOff>330551</xdr:colOff>
      <xdr:row>9</xdr:row>
      <xdr:rowOff>104662</xdr:rowOff>
    </xdr:to>
    <xdr:sp macro="" textlink="">
      <xdr:nvSpPr>
        <xdr:cNvPr id="6" name="角丸四角形吹き出し 5"/>
        <xdr:cNvSpPr/>
      </xdr:nvSpPr>
      <xdr:spPr>
        <a:xfrm>
          <a:off x="13163040" y="2946943"/>
          <a:ext cx="1912211" cy="66291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就職後の当初の年収は、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手取り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240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471523</xdr:colOff>
      <xdr:row>9</xdr:row>
      <xdr:rowOff>185973</xdr:rowOff>
    </xdr:from>
    <xdr:to>
      <xdr:col>17</xdr:col>
      <xdr:colOff>363682</xdr:colOff>
      <xdr:row>15</xdr:row>
      <xdr:rowOff>34636</xdr:rowOff>
    </xdr:to>
    <xdr:sp macro="" textlink="">
      <xdr:nvSpPr>
        <xdr:cNvPr id="7" name="角丸四角形吹き出し 6"/>
        <xdr:cNvSpPr/>
      </xdr:nvSpPr>
      <xdr:spPr>
        <a:xfrm>
          <a:off x="13158823" y="3691173"/>
          <a:ext cx="1949559" cy="1334563"/>
        </a:xfrm>
        <a:prstGeom prst="wedgeRoundRectCallout">
          <a:avLst>
            <a:gd name="adj1" fmla="val -62709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就職をきっかけに、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職場近くのアパートに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引っ越し。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家賃は月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7.5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521219</xdr:colOff>
      <xdr:row>15</xdr:row>
      <xdr:rowOff>134018</xdr:rowOff>
    </xdr:from>
    <xdr:to>
      <xdr:col>17</xdr:col>
      <xdr:colOff>376030</xdr:colOff>
      <xdr:row>18</xdr:row>
      <xdr:rowOff>63551</xdr:rowOff>
    </xdr:to>
    <xdr:sp macro="" textlink="">
      <xdr:nvSpPr>
        <xdr:cNvPr id="8" name="角丸四角形吹き出し 7"/>
        <xdr:cNvSpPr/>
      </xdr:nvSpPr>
      <xdr:spPr>
        <a:xfrm>
          <a:off x="13208519" y="5125118"/>
          <a:ext cx="1912211" cy="672483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卒業旅行は海外へ。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予算は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507214</xdr:colOff>
      <xdr:row>18</xdr:row>
      <xdr:rowOff>205099</xdr:rowOff>
    </xdr:from>
    <xdr:to>
      <xdr:col>17</xdr:col>
      <xdr:colOff>362025</xdr:colOff>
      <xdr:row>21</xdr:row>
      <xdr:rowOff>176797</xdr:rowOff>
    </xdr:to>
    <xdr:sp macro="" textlink="">
      <xdr:nvSpPr>
        <xdr:cNvPr id="9" name="角丸四角形吹き出し 8"/>
        <xdr:cNvSpPr/>
      </xdr:nvSpPr>
      <xdr:spPr>
        <a:xfrm>
          <a:off x="13194514" y="5939149"/>
          <a:ext cx="1912211" cy="676548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結婚式にかかる費用は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515470</xdr:colOff>
      <xdr:row>1</xdr:row>
      <xdr:rowOff>78443</xdr:rowOff>
    </xdr:from>
    <xdr:to>
      <xdr:col>13</xdr:col>
      <xdr:colOff>874058</xdr:colOff>
      <xdr:row>2</xdr:row>
      <xdr:rowOff>67238</xdr:rowOff>
    </xdr:to>
    <xdr:sp macro="" textlink="">
      <xdr:nvSpPr>
        <xdr:cNvPr id="10" name="正方形/長方形 9"/>
        <xdr:cNvSpPr/>
      </xdr:nvSpPr>
      <xdr:spPr>
        <a:xfrm>
          <a:off x="10545295" y="573743"/>
          <a:ext cx="2130238" cy="369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 大学 → 結婚プラン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21</xdr:row>
      <xdr:rowOff>81643</xdr:rowOff>
    </xdr:from>
    <xdr:to>
      <xdr:col>14</xdr:col>
      <xdr:colOff>70758</xdr:colOff>
      <xdr:row>23</xdr:row>
      <xdr:rowOff>192315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1" y="6520543"/>
          <a:ext cx="1842407" cy="529772"/>
        </a:xfrm>
        <a:prstGeom prst="rect">
          <a:avLst/>
        </a:prstGeom>
      </xdr:spPr>
    </xdr:pic>
    <xdr:clientData/>
  </xdr:twoCellAnchor>
  <xdr:twoCellAnchor>
    <xdr:from>
      <xdr:col>14</xdr:col>
      <xdr:colOff>475740</xdr:colOff>
      <xdr:row>8</xdr:row>
      <xdr:rowOff>584743</xdr:rowOff>
    </xdr:from>
    <xdr:to>
      <xdr:col>17</xdr:col>
      <xdr:colOff>330551</xdr:colOff>
      <xdr:row>9</xdr:row>
      <xdr:rowOff>104662</xdr:rowOff>
    </xdr:to>
    <xdr:sp macro="" textlink="">
      <xdr:nvSpPr>
        <xdr:cNvPr id="6" name="角丸四角形吹き出し 5"/>
        <xdr:cNvSpPr/>
      </xdr:nvSpPr>
      <xdr:spPr>
        <a:xfrm>
          <a:off x="13163040" y="2946943"/>
          <a:ext cx="1912211" cy="66291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就職後の当初の年収は、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手取り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240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521219</xdr:colOff>
      <xdr:row>15</xdr:row>
      <xdr:rowOff>134018</xdr:rowOff>
    </xdr:from>
    <xdr:to>
      <xdr:col>17</xdr:col>
      <xdr:colOff>376030</xdr:colOff>
      <xdr:row>18</xdr:row>
      <xdr:rowOff>63551</xdr:rowOff>
    </xdr:to>
    <xdr:sp macro="" textlink="">
      <xdr:nvSpPr>
        <xdr:cNvPr id="8" name="角丸四角形吹き出し 7"/>
        <xdr:cNvSpPr/>
      </xdr:nvSpPr>
      <xdr:spPr>
        <a:xfrm>
          <a:off x="13208519" y="5125118"/>
          <a:ext cx="1912211" cy="672483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卒業旅行は海外へ。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予算は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507214</xdr:colOff>
      <xdr:row>18</xdr:row>
      <xdr:rowOff>205098</xdr:rowOff>
    </xdr:from>
    <xdr:to>
      <xdr:col>17</xdr:col>
      <xdr:colOff>362025</xdr:colOff>
      <xdr:row>25</xdr:row>
      <xdr:rowOff>95250</xdr:rowOff>
    </xdr:to>
    <xdr:sp macro="" textlink="">
      <xdr:nvSpPr>
        <xdr:cNvPr id="9" name="角丸四角形吹き出し 8"/>
        <xdr:cNvSpPr/>
      </xdr:nvSpPr>
      <xdr:spPr>
        <a:xfrm>
          <a:off x="13175464" y="5892884"/>
          <a:ext cx="1895882" cy="1400545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頑張っている自分への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ごほうびに、高校の友達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とハワイへ！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予算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515470</xdr:colOff>
      <xdr:row>1</xdr:row>
      <xdr:rowOff>78443</xdr:rowOff>
    </xdr:from>
    <xdr:to>
      <xdr:col>13</xdr:col>
      <xdr:colOff>874058</xdr:colOff>
      <xdr:row>2</xdr:row>
      <xdr:rowOff>67238</xdr:rowOff>
    </xdr:to>
    <xdr:sp macro="" textlink="">
      <xdr:nvSpPr>
        <xdr:cNvPr id="10" name="正方形/長方形 9"/>
        <xdr:cNvSpPr/>
      </xdr:nvSpPr>
      <xdr:spPr>
        <a:xfrm>
          <a:off x="10545295" y="573743"/>
          <a:ext cx="2130238" cy="369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 大学 → 独身プラン</a:t>
          </a:r>
        </a:p>
      </xdr:txBody>
    </xdr:sp>
    <xdr:clientData/>
  </xdr:twoCellAnchor>
  <xdr:twoCellAnchor>
    <xdr:from>
      <xdr:col>14</xdr:col>
      <xdr:colOff>449035</xdr:colOff>
      <xdr:row>9</xdr:row>
      <xdr:rowOff>217714</xdr:rowOff>
    </xdr:from>
    <xdr:to>
      <xdr:col>17</xdr:col>
      <xdr:colOff>341194</xdr:colOff>
      <xdr:row>15</xdr:row>
      <xdr:rowOff>66377</xdr:rowOff>
    </xdr:to>
    <xdr:sp macro="" textlink="">
      <xdr:nvSpPr>
        <xdr:cNvPr id="11" name="角丸四角形吹き出し 10"/>
        <xdr:cNvSpPr/>
      </xdr:nvSpPr>
      <xdr:spPr>
        <a:xfrm>
          <a:off x="13117285" y="3701143"/>
          <a:ext cx="1933230" cy="1318234"/>
        </a:xfrm>
        <a:prstGeom prst="wedgeRoundRectCallout">
          <a:avLst>
            <a:gd name="adj1" fmla="val -62709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就職をきっかけに、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職場近くのアパートに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引っ越し。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家賃は月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7.5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21</xdr:row>
      <xdr:rowOff>81643</xdr:rowOff>
    </xdr:from>
    <xdr:to>
      <xdr:col>14</xdr:col>
      <xdr:colOff>70758</xdr:colOff>
      <xdr:row>23</xdr:row>
      <xdr:rowOff>192315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1" y="6520543"/>
          <a:ext cx="1842407" cy="529772"/>
        </a:xfrm>
        <a:prstGeom prst="rect">
          <a:avLst/>
        </a:prstGeom>
      </xdr:spPr>
    </xdr:pic>
    <xdr:clientData/>
  </xdr:twoCellAnchor>
  <xdr:twoCellAnchor editAs="oneCell">
    <xdr:from>
      <xdr:col>8</xdr:col>
      <xdr:colOff>63088</xdr:colOff>
      <xdr:row>8</xdr:row>
      <xdr:rowOff>533859</xdr:rowOff>
    </xdr:from>
    <xdr:to>
      <xdr:col>8</xdr:col>
      <xdr:colOff>818286</xdr:colOff>
      <xdr:row>8</xdr:row>
      <xdr:rowOff>1075211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5438" y="2896059"/>
          <a:ext cx="755198" cy="54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73602</xdr:colOff>
      <xdr:row>8</xdr:row>
      <xdr:rowOff>428656</xdr:rowOff>
    </xdr:from>
    <xdr:to>
      <xdr:col>11</xdr:col>
      <xdr:colOff>826943</xdr:colOff>
      <xdr:row>8</xdr:row>
      <xdr:rowOff>1122848</xdr:rowOff>
    </xdr:to>
    <xdr:pic>
      <xdr:nvPicPr>
        <xdr:cNvPr id="4" name="図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0" r="6320"/>
        <a:stretch/>
      </xdr:blipFill>
      <xdr:spPr bwMode="auto">
        <a:xfrm>
          <a:off x="10103427" y="2790856"/>
          <a:ext cx="753341" cy="694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87263</xdr:colOff>
      <xdr:row>8</xdr:row>
      <xdr:rowOff>459061</xdr:rowOff>
    </xdr:from>
    <xdr:to>
      <xdr:col>12</xdr:col>
      <xdr:colOff>842983</xdr:colOff>
      <xdr:row>8</xdr:row>
      <xdr:rowOff>1101402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913" y="2821261"/>
          <a:ext cx="755720" cy="642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475740</xdr:colOff>
      <xdr:row>8</xdr:row>
      <xdr:rowOff>584743</xdr:rowOff>
    </xdr:from>
    <xdr:to>
      <xdr:col>17</xdr:col>
      <xdr:colOff>330551</xdr:colOff>
      <xdr:row>9</xdr:row>
      <xdr:rowOff>104662</xdr:rowOff>
    </xdr:to>
    <xdr:sp macro="" textlink="">
      <xdr:nvSpPr>
        <xdr:cNvPr id="6" name="角丸四角形吹き出し 5"/>
        <xdr:cNvSpPr/>
      </xdr:nvSpPr>
      <xdr:spPr>
        <a:xfrm>
          <a:off x="13163040" y="2946943"/>
          <a:ext cx="1912211" cy="66291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就職後の当初の年収は、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手取り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210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471523</xdr:colOff>
      <xdr:row>9</xdr:row>
      <xdr:rowOff>185973</xdr:rowOff>
    </xdr:from>
    <xdr:to>
      <xdr:col>17</xdr:col>
      <xdr:colOff>363682</xdr:colOff>
      <xdr:row>15</xdr:row>
      <xdr:rowOff>34636</xdr:rowOff>
    </xdr:to>
    <xdr:sp macro="" textlink="">
      <xdr:nvSpPr>
        <xdr:cNvPr id="7" name="角丸四角形吹き出し 6"/>
        <xdr:cNvSpPr/>
      </xdr:nvSpPr>
      <xdr:spPr>
        <a:xfrm>
          <a:off x="13158823" y="3691173"/>
          <a:ext cx="1949559" cy="1334563"/>
        </a:xfrm>
        <a:prstGeom prst="wedgeRoundRectCallout">
          <a:avLst>
            <a:gd name="adj1" fmla="val -62709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通勤がしんどくなり、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職場近くのアパートに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引っ越し。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家賃は月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7.5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521219</xdr:colOff>
      <xdr:row>15</xdr:row>
      <xdr:rowOff>134018</xdr:rowOff>
    </xdr:from>
    <xdr:to>
      <xdr:col>17</xdr:col>
      <xdr:colOff>376030</xdr:colOff>
      <xdr:row>18</xdr:row>
      <xdr:rowOff>63551</xdr:rowOff>
    </xdr:to>
    <xdr:sp macro="" textlink="">
      <xdr:nvSpPr>
        <xdr:cNvPr id="8" name="角丸四角形吹き出し 7"/>
        <xdr:cNvSpPr/>
      </xdr:nvSpPr>
      <xdr:spPr>
        <a:xfrm>
          <a:off x="13208519" y="5125118"/>
          <a:ext cx="1912211" cy="672483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卒業旅行と海外へ。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予算は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507214</xdr:colOff>
      <xdr:row>18</xdr:row>
      <xdr:rowOff>205099</xdr:rowOff>
    </xdr:from>
    <xdr:to>
      <xdr:col>17</xdr:col>
      <xdr:colOff>362025</xdr:colOff>
      <xdr:row>21</xdr:row>
      <xdr:rowOff>176797</xdr:rowOff>
    </xdr:to>
    <xdr:sp macro="" textlink="">
      <xdr:nvSpPr>
        <xdr:cNvPr id="9" name="角丸四角形吹き出し 8"/>
        <xdr:cNvSpPr/>
      </xdr:nvSpPr>
      <xdr:spPr>
        <a:xfrm>
          <a:off x="13194514" y="5939149"/>
          <a:ext cx="1912211" cy="676548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結婚式にかかる費用は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870858</xdr:colOff>
      <xdr:row>1</xdr:row>
      <xdr:rowOff>78443</xdr:rowOff>
    </xdr:from>
    <xdr:to>
      <xdr:col>13</xdr:col>
      <xdr:colOff>874059</xdr:colOff>
      <xdr:row>2</xdr:row>
      <xdr:rowOff>67238</xdr:rowOff>
    </xdr:to>
    <xdr:sp macro="" textlink="">
      <xdr:nvSpPr>
        <xdr:cNvPr id="10" name="正方形/長方形 9"/>
        <xdr:cNvSpPr/>
      </xdr:nvSpPr>
      <xdr:spPr>
        <a:xfrm>
          <a:off x="10001251" y="568300"/>
          <a:ext cx="2656594" cy="369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 専門</a:t>
          </a: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短大 → 結婚プラン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21</xdr:row>
      <xdr:rowOff>81643</xdr:rowOff>
    </xdr:from>
    <xdr:to>
      <xdr:col>14</xdr:col>
      <xdr:colOff>70758</xdr:colOff>
      <xdr:row>23</xdr:row>
      <xdr:rowOff>192315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1" y="6520543"/>
          <a:ext cx="1842407" cy="529772"/>
        </a:xfrm>
        <a:prstGeom prst="rect">
          <a:avLst/>
        </a:prstGeom>
      </xdr:spPr>
    </xdr:pic>
    <xdr:clientData/>
  </xdr:twoCellAnchor>
  <xdr:twoCellAnchor>
    <xdr:from>
      <xdr:col>14</xdr:col>
      <xdr:colOff>475740</xdr:colOff>
      <xdr:row>8</xdr:row>
      <xdr:rowOff>584743</xdr:rowOff>
    </xdr:from>
    <xdr:to>
      <xdr:col>17</xdr:col>
      <xdr:colOff>330551</xdr:colOff>
      <xdr:row>9</xdr:row>
      <xdr:rowOff>104662</xdr:rowOff>
    </xdr:to>
    <xdr:sp macro="" textlink="">
      <xdr:nvSpPr>
        <xdr:cNvPr id="6" name="角丸四角形吹き出し 5"/>
        <xdr:cNvSpPr/>
      </xdr:nvSpPr>
      <xdr:spPr>
        <a:xfrm>
          <a:off x="13163040" y="2946943"/>
          <a:ext cx="1912211" cy="66291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就職後の当初の年収は、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手取り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210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471523</xdr:colOff>
      <xdr:row>9</xdr:row>
      <xdr:rowOff>185973</xdr:rowOff>
    </xdr:from>
    <xdr:to>
      <xdr:col>17</xdr:col>
      <xdr:colOff>363682</xdr:colOff>
      <xdr:row>15</xdr:row>
      <xdr:rowOff>34636</xdr:rowOff>
    </xdr:to>
    <xdr:sp macro="" textlink="">
      <xdr:nvSpPr>
        <xdr:cNvPr id="7" name="角丸四角形吹き出し 6"/>
        <xdr:cNvSpPr/>
      </xdr:nvSpPr>
      <xdr:spPr>
        <a:xfrm>
          <a:off x="13158823" y="3691173"/>
          <a:ext cx="1949559" cy="1334563"/>
        </a:xfrm>
        <a:prstGeom prst="wedgeRoundRectCallout">
          <a:avLst>
            <a:gd name="adj1" fmla="val -62709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通勤がしんどくなり、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職場近くのアパートに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引っ越し。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家賃は月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7.5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521219</xdr:colOff>
      <xdr:row>15</xdr:row>
      <xdr:rowOff>134018</xdr:rowOff>
    </xdr:from>
    <xdr:to>
      <xdr:col>17</xdr:col>
      <xdr:colOff>376030</xdr:colOff>
      <xdr:row>18</xdr:row>
      <xdr:rowOff>63551</xdr:rowOff>
    </xdr:to>
    <xdr:sp macro="" textlink="">
      <xdr:nvSpPr>
        <xdr:cNvPr id="8" name="角丸四角形吹き出し 7"/>
        <xdr:cNvSpPr/>
      </xdr:nvSpPr>
      <xdr:spPr>
        <a:xfrm>
          <a:off x="13208519" y="5125118"/>
          <a:ext cx="1912211" cy="672483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高校の友達と海外へ。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予算は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507214</xdr:colOff>
      <xdr:row>18</xdr:row>
      <xdr:rowOff>205099</xdr:rowOff>
    </xdr:from>
    <xdr:to>
      <xdr:col>17</xdr:col>
      <xdr:colOff>362025</xdr:colOff>
      <xdr:row>23</xdr:row>
      <xdr:rowOff>95250</xdr:rowOff>
    </xdr:to>
    <xdr:sp macro="" textlink="">
      <xdr:nvSpPr>
        <xdr:cNvPr id="9" name="角丸四角形吹き出し 8"/>
        <xdr:cNvSpPr/>
      </xdr:nvSpPr>
      <xdr:spPr>
        <a:xfrm>
          <a:off x="13175464" y="5892885"/>
          <a:ext cx="1895882" cy="992329"/>
        </a:xfrm>
        <a:prstGeom prst="wedgeRoundRectCallout">
          <a:avLst>
            <a:gd name="adj1" fmla="val -63141"/>
            <a:gd name="adj2" fmla="val -33390"/>
            <a:gd name="adj3" fmla="val 16667"/>
          </a:avLst>
        </a:prstGeom>
        <a:solidFill>
          <a:srgbClr val="FFFCD1"/>
        </a:solidFill>
        <a:ln w="19050">
          <a:solidFill>
            <a:srgbClr val="FDA95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chemeClr val="accent1">
                  <a:lumMod val="7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一人暮らしが寂しくなり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うさぎを飼う。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万円。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（購入費と維持費）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449036</xdr:colOff>
      <xdr:row>1</xdr:row>
      <xdr:rowOff>78443</xdr:rowOff>
    </xdr:from>
    <xdr:to>
      <xdr:col>13</xdr:col>
      <xdr:colOff>874058</xdr:colOff>
      <xdr:row>2</xdr:row>
      <xdr:rowOff>67238</xdr:rowOff>
    </xdr:to>
    <xdr:sp macro="" textlink="">
      <xdr:nvSpPr>
        <xdr:cNvPr id="10" name="正方形/長方形 9"/>
        <xdr:cNvSpPr/>
      </xdr:nvSpPr>
      <xdr:spPr>
        <a:xfrm>
          <a:off x="9579429" y="568300"/>
          <a:ext cx="3078415" cy="369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</a:t>
          </a:r>
          <a:r>
            <a:rPr kumimoji="1" lang="ja-JP" altLang="en-US" sz="14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 専門</a:t>
          </a:r>
          <a:r>
            <a: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短大 → 独身プラン</a:t>
          </a:r>
        </a:p>
      </xdr:txBody>
    </xdr:sp>
    <xdr:clientData/>
  </xdr:twoCellAnchor>
  <xdr:twoCellAnchor editAs="oneCell">
    <xdr:from>
      <xdr:col>8</xdr:col>
      <xdr:colOff>67236</xdr:colOff>
      <xdr:row>8</xdr:row>
      <xdr:rowOff>526677</xdr:rowOff>
    </xdr:from>
    <xdr:to>
      <xdr:col>8</xdr:col>
      <xdr:colOff>822434</xdr:colOff>
      <xdr:row>8</xdr:row>
      <xdr:rowOff>1068029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0707" y="2879912"/>
          <a:ext cx="755198" cy="541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870857</xdr:colOff>
      <xdr:row>23</xdr:row>
      <xdr:rowOff>204106</xdr:rowOff>
    </xdr:from>
    <xdr:to>
      <xdr:col>14</xdr:col>
      <xdr:colOff>57150</xdr:colOff>
      <xdr:row>26</xdr:row>
      <xdr:rowOff>110670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4" y="6980463"/>
          <a:ext cx="1839686" cy="518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abSelected="1" zoomScale="85" zoomScaleNormal="85" workbookViewId="0">
      <selection activeCell="C9" sqref="C9"/>
    </sheetView>
  </sheetViews>
  <sheetFormatPr defaultColWidth="9" defaultRowHeight="16.2" x14ac:dyDescent="0.45"/>
  <cols>
    <col min="1" max="1" width="9" style="27"/>
    <col min="2" max="2" width="3.69921875" style="27" customWidth="1"/>
    <col min="3" max="3" width="25.8984375" style="27" customWidth="1"/>
    <col min="4" max="14" width="11.59765625" style="27" customWidth="1"/>
    <col min="15" max="16384" width="9" style="27"/>
  </cols>
  <sheetData>
    <row r="1" spans="1:14" ht="39" customHeight="1" x14ac:dyDescent="0.45">
      <c r="A1" s="120" t="s">
        <v>17</v>
      </c>
      <c r="B1" s="120"/>
      <c r="C1" s="120"/>
      <c r="D1" s="120"/>
      <c r="K1" s="1" t="s">
        <v>0</v>
      </c>
      <c r="L1" s="1" t="s">
        <v>1</v>
      </c>
      <c r="M1" s="2" t="s">
        <v>2</v>
      </c>
      <c r="N1" s="2"/>
    </row>
    <row r="2" spans="1:14" ht="30" customHeight="1" x14ac:dyDescent="0.45">
      <c r="A2" s="120"/>
      <c r="B2" s="120"/>
      <c r="C2" s="120"/>
      <c r="D2" s="120"/>
      <c r="K2" s="28"/>
      <c r="L2" s="28"/>
      <c r="M2" s="29"/>
      <c r="N2" s="29"/>
    </row>
    <row r="3" spans="1:14" ht="19.5" customHeight="1" x14ac:dyDescent="0.45">
      <c r="K3" s="28"/>
      <c r="L3" s="28"/>
      <c r="M3" s="29"/>
      <c r="N3" s="29"/>
    </row>
    <row r="4" spans="1:14" ht="20.100000000000001" customHeight="1" x14ac:dyDescent="0.3">
      <c r="B4" s="3" t="s">
        <v>3</v>
      </c>
      <c r="C4" s="4"/>
      <c r="D4" s="5"/>
      <c r="E4" s="5"/>
      <c r="F4" s="5"/>
      <c r="G4" s="5"/>
      <c r="H4" s="5"/>
      <c r="I4" s="5" t="s">
        <v>4</v>
      </c>
      <c r="J4" s="5"/>
      <c r="K4" s="5"/>
      <c r="L4" s="5"/>
      <c r="M4" s="5"/>
      <c r="N4" s="5" t="s">
        <v>5</v>
      </c>
    </row>
    <row r="5" spans="1:14" ht="20.100000000000001" customHeight="1" x14ac:dyDescent="0.3">
      <c r="B5" s="6"/>
      <c r="C5" s="7" t="s">
        <v>6</v>
      </c>
      <c r="D5" s="30" t="s">
        <v>18</v>
      </c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0" t="s">
        <v>18</v>
      </c>
      <c r="L5" s="30" t="s">
        <v>18</v>
      </c>
      <c r="M5" s="30" t="s">
        <v>18</v>
      </c>
      <c r="N5" s="30" t="s">
        <v>18</v>
      </c>
    </row>
    <row r="6" spans="1:14" ht="20.100000000000001" customHeight="1" x14ac:dyDescent="0.35">
      <c r="B6" s="8"/>
      <c r="C6" s="9" t="s">
        <v>19</v>
      </c>
      <c r="D6" s="39">
        <v>18</v>
      </c>
      <c r="E6" s="39">
        <v>19</v>
      </c>
      <c r="F6" s="39">
        <v>20</v>
      </c>
      <c r="G6" s="39">
        <v>21</v>
      </c>
      <c r="H6" s="39">
        <v>22</v>
      </c>
      <c r="I6" s="39">
        <v>23</v>
      </c>
      <c r="J6" s="39">
        <v>24</v>
      </c>
      <c r="K6" s="39">
        <v>25</v>
      </c>
      <c r="L6" s="39">
        <v>26</v>
      </c>
      <c r="M6" s="39">
        <v>27</v>
      </c>
      <c r="N6" s="39">
        <v>28</v>
      </c>
    </row>
    <row r="7" spans="1:14" ht="20.100000000000001" customHeight="1" x14ac:dyDescent="0.35">
      <c r="B7" s="8"/>
      <c r="C7" s="42" t="s">
        <v>20</v>
      </c>
      <c r="D7" s="39">
        <v>18</v>
      </c>
      <c r="E7" s="39">
        <v>19</v>
      </c>
      <c r="F7" s="39">
        <v>20</v>
      </c>
      <c r="G7" s="39">
        <v>21</v>
      </c>
      <c r="H7" s="39">
        <v>22</v>
      </c>
      <c r="I7" s="39">
        <v>23</v>
      </c>
      <c r="J7" s="39">
        <v>24</v>
      </c>
      <c r="K7" s="39">
        <v>25</v>
      </c>
      <c r="L7" s="39">
        <v>26</v>
      </c>
      <c r="M7" s="39">
        <v>27</v>
      </c>
      <c r="N7" s="39">
        <v>28</v>
      </c>
    </row>
    <row r="8" spans="1:14" ht="20.100000000000001" customHeight="1" thickBot="1" x14ac:dyDescent="0.4">
      <c r="B8" s="8"/>
      <c r="C8" s="42" t="s">
        <v>21</v>
      </c>
      <c r="D8" s="10"/>
      <c r="E8" s="10"/>
      <c r="F8" s="10"/>
      <c r="G8" s="10"/>
      <c r="H8" s="10"/>
      <c r="I8" s="10"/>
      <c r="J8" s="10"/>
      <c r="K8" s="10"/>
      <c r="L8" s="10"/>
      <c r="M8" s="39">
        <v>0</v>
      </c>
      <c r="N8" s="39">
        <v>1</v>
      </c>
    </row>
    <row r="9" spans="1:14" ht="90" customHeight="1" thickBot="1" x14ac:dyDescent="0.35">
      <c r="B9" s="35"/>
      <c r="C9" s="32" t="s">
        <v>7</v>
      </c>
      <c r="D9" s="33" t="s">
        <v>22</v>
      </c>
      <c r="E9" s="77" t="s">
        <v>58</v>
      </c>
      <c r="F9" s="34"/>
      <c r="G9" s="33"/>
      <c r="H9" s="34" t="s">
        <v>23</v>
      </c>
      <c r="I9" s="33" t="s">
        <v>24</v>
      </c>
      <c r="J9" s="34"/>
      <c r="K9" s="34"/>
      <c r="L9" s="33" t="s">
        <v>25</v>
      </c>
      <c r="M9" s="34" t="s">
        <v>26</v>
      </c>
      <c r="N9" s="34" t="s">
        <v>27</v>
      </c>
    </row>
    <row r="10" spans="1:14" ht="20.100000000000001" customHeight="1" thickBot="1" x14ac:dyDescent="0.35">
      <c r="B10" s="11"/>
      <c r="C10" s="12" t="s">
        <v>8</v>
      </c>
      <c r="D10" s="40">
        <v>0</v>
      </c>
      <c r="E10" s="85" t="s">
        <v>36</v>
      </c>
      <c r="F10" s="41">
        <v>200</v>
      </c>
      <c r="G10" s="13">
        <v>210</v>
      </c>
      <c r="H10" s="13">
        <v>220</v>
      </c>
      <c r="I10" s="13">
        <v>230</v>
      </c>
      <c r="J10" s="13">
        <v>240</v>
      </c>
      <c r="K10" s="13">
        <v>250</v>
      </c>
      <c r="L10" s="13">
        <v>260</v>
      </c>
      <c r="M10" s="41">
        <v>180</v>
      </c>
      <c r="N10" s="13">
        <v>280</v>
      </c>
    </row>
    <row r="11" spans="1:14" ht="20.100000000000001" customHeight="1" x14ac:dyDescent="0.3">
      <c r="B11" s="11" t="s">
        <v>9</v>
      </c>
      <c r="C11" s="14" t="s">
        <v>10</v>
      </c>
      <c r="D11" s="10">
        <v>15</v>
      </c>
      <c r="E11" s="13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3">
        <v>100</v>
      </c>
      <c r="M11" s="10">
        <v>0</v>
      </c>
      <c r="N11" s="10">
        <v>0</v>
      </c>
    </row>
    <row r="12" spans="1:14" ht="20.100000000000001" customHeight="1" thickBot="1" x14ac:dyDescent="0.35">
      <c r="B12" s="11" t="s">
        <v>11</v>
      </c>
      <c r="C12" s="14" t="s">
        <v>32</v>
      </c>
      <c r="D12" s="10">
        <v>0</v>
      </c>
      <c r="E12" s="31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260</v>
      </c>
      <c r="M12" s="10">
        <v>180</v>
      </c>
      <c r="N12" s="10">
        <v>280</v>
      </c>
    </row>
    <row r="13" spans="1:14" ht="20.100000000000001" customHeight="1" thickBot="1" x14ac:dyDescent="0.35">
      <c r="B13" s="15"/>
      <c r="C13" s="16" t="s">
        <v>12</v>
      </c>
      <c r="D13" s="68">
        <v>15</v>
      </c>
      <c r="E13" s="82"/>
      <c r="F13" s="73">
        <v>200</v>
      </c>
      <c r="G13" s="17">
        <v>210</v>
      </c>
      <c r="H13" s="17">
        <v>220</v>
      </c>
      <c r="I13" s="17">
        <v>230</v>
      </c>
      <c r="J13" s="17">
        <v>240</v>
      </c>
      <c r="K13" s="17">
        <v>250</v>
      </c>
      <c r="L13" s="17">
        <v>620</v>
      </c>
      <c r="M13" s="17">
        <v>360</v>
      </c>
      <c r="N13" s="17">
        <v>560</v>
      </c>
    </row>
    <row r="14" spans="1:14" ht="20.100000000000001" customHeight="1" thickBot="1" x14ac:dyDescent="0.35">
      <c r="B14" s="18"/>
      <c r="C14" s="12" t="s">
        <v>29</v>
      </c>
      <c r="D14" s="13">
        <v>0</v>
      </c>
      <c r="E14" s="13">
        <v>84</v>
      </c>
      <c r="F14" s="13">
        <v>84</v>
      </c>
      <c r="G14" s="13">
        <v>84</v>
      </c>
      <c r="H14" s="13">
        <v>84</v>
      </c>
      <c r="I14" s="80">
        <v>120</v>
      </c>
      <c r="J14" s="13">
        <v>120</v>
      </c>
      <c r="K14" s="13">
        <v>120</v>
      </c>
      <c r="L14" s="13">
        <v>200</v>
      </c>
      <c r="M14" s="13">
        <v>250</v>
      </c>
      <c r="N14" s="13">
        <v>250</v>
      </c>
    </row>
    <row r="15" spans="1:14" ht="20.100000000000001" customHeight="1" thickBot="1" x14ac:dyDescent="0.35">
      <c r="B15" s="18"/>
      <c r="C15" s="14" t="s">
        <v>30</v>
      </c>
      <c r="D15" s="10">
        <v>0</v>
      </c>
      <c r="E15" s="10">
        <v>72</v>
      </c>
      <c r="F15" s="10">
        <v>72</v>
      </c>
      <c r="G15" s="10">
        <v>72</v>
      </c>
      <c r="H15" s="71">
        <v>72</v>
      </c>
      <c r="I15" s="85" t="s">
        <v>38</v>
      </c>
      <c r="J15" s="76">
        <v>90</v>
      </c>
      <c r="K15" s="10">
        <v>90</v>
      </c>
      <c r="L15" s="10">
        <v>120</v>
      </c>
      <c r="M15" s="10">
        <v>120</v>
      </c>
      <c r="N15" s="10">
        <v>120</v>
      </c>
    </row>
    <row r="16" spans="1:14" ht="20.100000000000001" customHeight="1" thickBot="1" x14ac:dyDescent="0.35">
      <c r="B16" s="18" t="s">
        <v>13</v>
      </c>
      <c r="C16" s="14" t="s">
        <v>31</v>
      </c>
      <c r="D16" s="10">
        <v>14</v>
      </c>
      <c r="E16" s="10">
        <v>36</v>
      </c>
      <c r="F16" s="10">
        <v>36</v>
      </c>
      <c r="G16" s="10">
        <v>36</v>
      </c>
      <c r="H16" s="31">
        <v>36</v>
      </c>
      <c r="I16" s="10">
        <v>48</v>
      </c>
      <c r="J16" s="10">
        <v>48</v>
      </c>
      <c r="K16" s="10">
        <v>48</v>
      </c>
      <c r="L16" s="31">
        <v>48</v>
      </c>
      <c r="M16" s="10">
        <v>48</v>
      </c>
      <c r="N16" s="10">
        <v>48</v>
      </c>
    </row>
    <row r="17" spans="2:14" ht="20.100000000000001" customHeight="1" thickBot="1" x14ac:dyDescent="0.35">
      <c r="B17" s="18" t="s">
        <v>14</v>
      </c>
      <c r="C17" s="14" t="s">
        <v>28</v>
      </c>
      <c r="D17" s="10">
        <v>0</v>
      </c>
      <c r="E17" s="31">
        <v>25</v>
      </c>
      <c r="F17" s="10">
        <v>0</v>
      </c>
      <c r="G17" s="71">
        <v>0</v>
      </c>
      <c r="H17" s="85" t="s">
        <v>37</v>
      </c>
      <c r="I17" s="76">
        <v>35</v>
      </c>
      <c r="J17" s="10">
        <v>0</v>
      </c>
      <c r="K17" s="71">
        <v>0</v>
      </c>
      <c r="L17" s="85" t="s">
        <v>39</v>
      </c>
      <c r="M17" s="76">
        <v>0</v>
      </c>
      <c r="N17" s="10">
        <v>0</v>
      </c>
    </row>
    <row r="18" spans="2:14" ht="20.100000000000001" customHeight="1" thickBot="1" x14ac:dyDescent="0.35">
      <c r="B18" s="19"/>
      <c r="C18" s="20" t="s">
        <v>15</v>
      </c>
      <c r="D18" s="69">
        <v>14</v>
      </c>
      <c r="E18" s="83"/>
      <c r="F18" s="74">
        <v>192</v>
      </c>
      <c r="G18" s="69">
        <v>192</v>
      </c>
      <c r="H18" s="83"/>
      <c r="I18" s="74">
        <v>293</v>
      </c>
      <c r="J18" s="21">
        <v>258</v>
      </c>
      <c r="K18" s="69">
        <v>258</v>
      </c>
      <c r="L18" s="83"/>
      <c r="M18" s="74">
        <v>418</v>
      </c>
      <c r="N18" s="21">
        <v>418</v>
      </c>
    </row>
    <row r="19" spans="2:14" ht="20.100000000000001" customHeight="1" thickBot="1" x14ac:dyDescent="0.35">
      <c r="B19" s="22"/>
      <c r="C19" s="23" t="s">
        <v>16</v>
      </c>
      <c r="D19" s="24">
        <v>1</v>
      </c>
      <c r="E19" s="78">
        <v>-27</v>
      </c>
      <c r="F19" s="24">
        <v>8</v>
      </c>
      <c r="G19" s="24">
        <v>18</v>
      </c>
      <c r="H19" s="79">
        <v>8</v>
      </c>
      <c r="I19" s="78">
        <v>-63</v>
      </c>
      <c r="J19" s="67">
        <v>-18</v>
      </c>
      <c r="K19" s="67">
        <v>-8</v>
      </c>
      <c r="L19" s="79">
        <v>52</v>
      </c>
      <c r="M19" s="67">
        <v>-58</v>
      </c>
      <c r="N19" s="24">
        <v>142</v>
      </c>
    </row>
    <row r="20" spans="2:14" ht="20.100000000000001" customHeight="1" thickBot="1" x14ac:dyDescent="0.35">
      <c r="B20" s="25"/>
      <c r="C20" s="38" t="s">
        <v>34</v>
      </c>
      <c r="D20" s="70">
        <v>1</v>
      </c>
      <c r="E20" s="84"/>
      <c r="F20" s="75">
        <v>-18</v>
      </c>
      <c r="G20" s="70">
        <v>0</v>
      </c>
      <c r="H20" s="84"/>
      <c r="I20" s="84"/>
      <c r="J20" s="75">
        <v>-73</v>
      </c>
      <c r="K20" s="72">
        <v>-81</v>
      </c>
      <c r="L20" s="84"/>
      <c r="M20" s="75">
        <v>-87</v>
      </c>
      <c r="N20" s="37">
        <v>55</v>
      </c>
    </row>
    <row r="21" spans="2:14" x14ac:dyDescent="0.45">
      <c r="N21" s="36" t="s">
        <v>33</v>
      </c>
    </row>
  </sheetData>
  <mergeCells count="1">
    <mergeCell ref="A1:D2"/>
  </mergeCells>
  <phoneticPr fontId="1"/>
  <pageMargins left="0.7" right="0.7" top="0.75" bottom="0.75" header="0.3" footer="0.3"/>
  <pageSetup paperSize="8" scale="8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zoomScale="85" zoomScaleNormal="85" workbookViewId="0">
      <selection activeCell="G10" sqref="G10"/>
    </sheetView>
  </sheetViews>
  <sheetFormatPr defaultColWidth="9" defaultRowHeight="16.2" x14ac:dyDescent="0.45"/>
  <cols>
    <col min="1" max="1" width="9" style="27"/>
    <col min="2" max="2" width="3.69921875" style="27" customWidth="1"/>
    <col min="3" max="3" width="25.8984375" style="27" customWidth="1"/>
    <col min="4" max="14" width="11.59765625" style="27" customWidth="1"/>
    <col min="15" max="16384" width="9" style="27"/>
  </cols>
  <sheetData>
    <row r="1" spans="1:14" ht="39" customHeight="1" x14ac:dyDescent="0.45">
      <c r="A1" s="120" t="s">
        <v>17</v>
      </c>
      <c r="B1" s="120"/>
      <c r="C1" s="120"/>
      <c r="D1" s="120"/>
      <c r="K1" s="1" t="s">
        <v>0</v>
      </c>
      <c r="L1" s="1" t="s">
        <v>1</v>
      </c>
      <c r="M1" s="2" t="s">
        <v>2</v>
      </c>
      <c r="N1" s="2"/>
    </row>
    <row r="2" spans="1:14" ht="30" customHeight="1" x14ac:dyDescent="0.45">
      <c r="A2" s="120"/>
      <c r="B2" s="120"/>
      <c r="C2" s="120"/>
      <c r="D2" s="120"/>
      <c r="K2" s="28"/>
      <c r="L2" s="28"/>
      <c r="M2" s="29"/>
      <c r="N2" s="29"/>
    </row>
    <row r="3" spans="1:14" ht="19.5" customHeight="1" x14ac:dyDescent="0.45">
      <c r="K3" s="28"/>
      <c r="L3" s="28"/>
      <c r="M3" s="29"/>
      <c r="N3" s="29"/>
    </row>
    <row r="4" spans="1:14" ht="20.100000000000001" customHeight="1" x14ac:dyDescent="0.3">
      <c r="B4" s="3" t="s">
        <v>3</v>
      </c>
      <c r="C4" s="4"/>
      <c r="D4" s="5"/>
      <c r="E4" s="5"/>
      <c r="F4" s="5"/>
      <c r="G4" s="5"/>
      <c r="H4" s="5"/>
      <c r="I4" s="5" t="s">
        <v>4</v>
      </c>
      <c r="J4" s="5"/>
      <c r="K4" s="5"/>
      <c r="L4" s="5"/>
      <c r="M4" s="5"/>
      <c r="N4" s="5" t="s">
        <v>5</v>
      </c>
    </row>
    <row r="5" spans="1:14" ht="20.100000000000001" customHeight="1" x14ac:dyDescent="0.3">
      <c r="B5" s="6"/>
      <c r="C5" s="7" t="s">
        <v>6</v>
      </c>
      <c r="D5" s="30" t="s">
        <v>18</v>
      </c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0" t="s">
        <v>18</v>
      </c>
      <c r="L5" s="30" t="s">
        <v>18</v>
      </c>
      <c r="M5" s="30" t="s">
        <v>18</v>
      </c>
      <c r="N5" s="30" t="s">
        <v>18</v>
      </c>
    </row>
    <row r="6" spans="1:14" ht="20.100000000000001" customHeight="1" x14ac:dyDescent="0.35">
      <c r="B6" s="8"/>
      <c r="C6" s="9" t="s">
        <v>19</v>
      </c>
      <c r="D6" s="39">
        <v>18</v>
      </c>
      <c r="E6" s="39">
        <v>19</v>
      </c>
      <c r="F6" s="39">
        <v>20</v>
      </c>
      <c r="G6" s="39">
        <v>21</v>
      </c>
      <c r="H6" s="39">
        <v>22</v>
      </c>
      <c r="I6" s="39">
        <v>23</v>
      </c>
      <c r="J6" s="39">
        <v>24</v>
      </c>
      <c r="K6" s="39">
        <v>25</v>
      </c>
      <c r="L6" s="39">
        <v>26</v>
      </c>
      <c r="M6" s="39">
        <v>27</v>
      </c>
      <c r="N6" s="39">
        <v>28</v>
      </c>
    </row>
    <row r="7" spans="1:14" ht="20.100000000000001" customHeight="1" x14ac:dyDescent="0.35">
      <c r="B7" s="8"/>
      <c r="C7" s="42" t="s">
        <v>20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20.100000000000001" customHeight="1" thickBot="1" x14ac:dyDescent="0.4">
      <c r="B8" s="8"/>
      <c r="C8" s="42" t="s">
        <v>21</v>
      </c>
      <c r="D8" s="10"/>
      <c r="E8" s="10"/>
      <c r="F8" s="10"/>
      <c r="G8" s="10"/>
      <c r="H8" s="10"/>
      <c r="I8" s="10"/>
      <c r="J8" s="10"/>
      <c r="K8" s="10"/>
      <c r="L8" s="10"/>
      <c r="M8" s="39"/>
      <c r="N8" s="39"/>
    </row>
    <row r="9" spans="1:14" ht="90" customHeight="1" thickBot="1" x14ac:dyDescent="0.35">
      <c r="B9" s="35"/>
      <c r="C9" s="32" t="s">
        <v>7</v>
      </c>
      <c r="D9" s="33" t="s">
        <v>22</v>
      </c>
      <c r="E9" s="77" t="s">
        <v>58</v>
      </c>
      <c r="F9" s="34"/>
      <c r="G9" s="33"/>
      <c r="H9" s="34" t="s">
        <v>23</v>
      </c>
      <c r="I9" s="33" t="s">
        <v>24</v>
      </c>
      <c r="J9" s="34"/>
      <c r="K9" s="34"/>
      <c r="L9" s="33" t="s">
        <v>40</v>
      </c>
      <c r="M9" s="34"/>
      <c r="N9" s="34"/>
    </row>
    <row r="10" spans="1:14" ht="20.100000000000001" customHeight="1" thickBot="1" x14ac:dyDescent="0.35">
      <c r="B10" s="11"/>
      <c r="C10" s="12" t="s">
        <v>8</v>
      </c>
      <c r="D10" s="53">
        <v>0</v>
      </c>
      <c r="E10" s="94" t="s">
        <v>41</v>
      </c>
      <c r="F10" s="55">
        <v>200</v>
      </c>
      <c r="G10" s="44">
        <v>210</v>
      </c>
      <c r="H10" s="44">
        <v>220</v>
      </c>
      <c r="I10" s="44">
        <v>230</v>
      </c>
      <c r="J10" s="44">
        <v>240</v>
      </c>
      <c r="K10" s="44">
        <v>250</v>
      </c>
      <c r="L10" s="44">
        <v>260</v>
      </c>
      <c r="M10" s="55">
        <v>270</v>
      </c>
      <c r="N10" s="44">
        <v>280</v>
      </c>
    </row>
    <row r="11" spans="1:14" ht="20.100000000000001" customHeight="1" x14ac:dyDescent="0.3">
      <c r="B11" s="11" t="s">
        <v>9</v>
      </c>
      <c r="C11" s="14" t="s">
        <v>10</v>
      </c>
      <c r="D11" s="43">
        <v>15</v>
      </c>
      <c r="E11" s="44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4">
        <v>0</v>
      </c>
      <c r="M11" s="43">
        <v>0</v>
      </c>
      <c r="N11" s="43">
        <v>0</v>
      </c>
    </row>
    <row r="12" spans="1:14" ht="20.100000000000001" customHeight="1" thickBot="1" x14ac:dyDescent="0.35">
      <c r="B12" s="11" t="s">
        <v>11</v>
      </c>
      <c r="C12" s="14" t="s">
        <v>32</v>
      </c>
      <c r="D12" s="43"/>
      <c r="E12" s="57"/>
      <c r="F12" s="43"/>
      <c r="G12" s="43"/>
      <c r="H12" s="43"/>
      <c r="I12" s="43"/>
      <c r="J12" s="43"/>
      <c r="K12" s="43"/>
      <c r="L12" s="43"/>
      <c r="M12" s="43"/>
      <c r="N12" s="43"/>
    </row>
    <row r="13" spans="1:14" ht="20.100000000000001" customHeight="1" thickBot="1" x14ac:dyDescent="0.35">
      <c r="B13" s="15"/>
      <c r="C13" s="16" t="s">
        <v>12</v>
      </c>
      <c r="D13" s="86">
        <v>15</v>
      </c>
      <c r="E13" s="87"/>
      <c r="F13" s="88">
        <v>200</v>
      </c>
      <c r="G13" s="65">
        <v>210</v>
      </c>
      <c r="H13" s="65">
        <v>220</v>
      </c>
      <c r="I13" s="65">
        <v>230</v>
      </c>
      <c r="J13" s="65">
        <v>240</v>
      </c>
      <c r="K13" s="65">
        <v>250</v>
      </c>
      <c r="L13" s="65">
        <v>260</v>
      </c>
      <c r="M13" s="65">
        <v>270</v>
      </c>
      <c r="N13" s="65">
        <v>280</v>
      </c>
    </row>
    <row r="14" spans="1:14" ht="20.100000000000001" customHeight="1" thickBot="1" x14ac:dyDescent="0.35">
      <c r="B14" s="18"/>
      <c r="C14" s="12" t="s">
        <v>29</v>
      </c>
      <c r="D14" s="44">
        <v>0</v>
      </c>
      <c r="E14" s="44">
        <v>84</v>
      </c>
      <c r="F14" s="44">
        <v>84</v>
      </c>
      <c r="G14" s="44">
        <v>84</v>
      </c>
      <c r="H14" s="44">
        <v>84</v>
      </c>
      <c r="I14" s="58">
        <v>120</v>
      </c>
      <c r="J14" s="44">
        <v>120</v>
      </c>
      <c r="K14" s="44">
        <v>120</v>
      </c>
      <c r="L14" s="44">
        <v>120</v>
      </c>
      <c r="M14" s="44">
        <v>120</v>
      </c>
      <c r="N14" s="44">
        <v>120</v>
      </c>
    </row>
    <row r="15" spans="1:14" ht="20.100000000000001" customHeight="1" thickBot="1" x14ac:dyDescent="0.35">
      <c r="B15" s="18"/>
      <c r="C15" s="14" t="s">
        <v>30</v>
      </c>
      <c r="D15" s="43">
        <v>0</v>
      </c>
      <c r="E15" s="43">
        <v>72</v>
      </c>
      <c r="F15" s="43">
        <v>72</v>
      </c>
      <c r="G15" s="43">
        <v>72</v>
      </c>
      <c r="H15" s="54">
        <v>72</v>
      </c>
      <c r="I15" s="94" t="s">
        <v>42</v>
      </c>
      <c r="J15" s="56">
        <v>90</v>
      </c>
      <c r="K15" s="43">
        <v>90</v>
      </c>
      <c r="L15" s="43">
        <v>90</v>
      </c>
      <c r="M15" s="43">
        <v>90</v>
      </c>
      <c r="N15" s="43">
        <v>90</v>
      </c>
    </row>
    <row r="16" spans="1:14" ht="20.100000000000001" customHeight="1" thickBot="1" x14ac:dyDescent="0.35">
      <c r="B16" s="18" t="s">
        <v>13</v>
      </c>
      <c r="C16" s="14" t="s">
        <v>31</v>
      </c>
      <c r="D16" s="43">
        <v>14</v>
      </c>
      <c r="E16" s="43">
        <v>36</v>
      </c>
      <c r="F16" s="43">
        <v>36</v>
      </c>
      <c r="G16" s="43">
        <v>36</v>
      </c>
      <c r="H16" s="57">
        <v>36</v>
      </c>
      <c r="I16" s="44">
        <v>48</v>
      </c>
      <c r="J16" s="43">
        <v>48</v>
      </c>
      <c r="K16" s="43">
        <v>48</v>
      </c>
      <c r="L16" s="57">
        <v>48</v>
      </c>
      <c r="M16" s="43">
        <v>48</v>
      </c>
      <c r="N16" s="43">
        <v>48</v>
      </c>
    </row>
    <row r="17" spans="2:14" ht="20.100000000000001" customHeight="1" thickBot="1" x14ac:dyDescent="0.35">
      <c r="B17" s="18" t="s">
        <v>14</v>
      </c>
      <c r="C17" s="14" t="s">
        <v>28</v>
      </c>
      <c r="D17" s="43">
        <v>0</v>
      </c>
      <c r="E17" s="43">
        <v>25</v>
      </c>
      <c r="F17" s="43">
        <v>0</v>
      </c>
      <c r="G17" s="54">
        <v>0</v>
      </c>
      <c r="H17" s="94" t="s">
        <v>43</v>
      </c>
      <c r="I17" s="56">
        <v>35</v>
      </c>
      <c r="J17" s="43">
        <v>0</v>
      </c>
      <c r="K17" s="54">
        <v>0</v>
      </c>
      <c r="L17" s="94" t="s">
        <v>44</v>
      </c>
      <c r="M17" s="56">
        <v>5</v>
      </c>
      <c r="N17" s="43">
        <v>5</v>
      </c>
    </row>
    <row r="18" spans="2:14" ht="20.100000000000001" customHeight="1" thickBot="1" x14ac:dyDescent="0.35">
      <c r="B18" s="19"/>
      <c r="C18" s="20" t="s">
        <v>15</v>
      </c>
      <c r="D18" s="66">
        <v>14</v>
      </c>
      <c r="E18" s="66">
        <v>217</v>
      </c>
      <c r="F18" s="66">
        <v>192</v>
      </c>
      <c r="G18" s="66">
        <v>192</v>
      </c>
      <c r="H18" s="89">
        <v>212</v>
      </c>
      <c r="I18" s="66">
        <v>293</v>
      </c>
      <c r="J18" s="66">
        <v>258</v>
      </c>
      <c r="K18" s="66">
        <v>258</v>
      </c>
      <c r="L18" s="89">
        <v>266</v>
      </c>
      <c r="M18" s="66">
        <v>263</v>
      </c>
      <c r="N18" s="66">
        <v>263</v>
      </c>
    </row>
    <row r="19" spans="2:14" ht="20.100000000000001" customHeight="1" thickBot="1" x14ac:dyDescent="0.35">
      <c r="B19" s="22"/>
      <c r="C19" s="23" t="s">
        <v>16</v>
      </c>
      <c r="D19" s="45">
        <v>1</v>
      </c>
      <c r="E19" s="47">
        <v>-27</v>
      </c>
      <c r="F19" s="45">
        <v>8</v>
      </c>
      <c r="G19" s="46">
        <v>18</v>
      </c>
      <c r="H19" s="45">
        <v>8</v>
      </c>
      <c r="I19" s="47">
        <v>-63</v>
      </c>
      <c r="J19" s="48">
        <v>-18</v>
      </c>
      <c r="K19" s="47">
        <v>-8</v>
      </c>
      <c r="L19" s="48">
        <v>-6</v>
      </c>
      <c r="M19" s="46">
        <v>7</v>
      </c>
      <c r="N19" s="45">
        <v>17</v>
      </c>
    </row>
    <row r="20" spans="2:14" ht="20.100000000000001" customHeight="1" thickBot="1" x14ac:dyDescent="0.35">
      <c r="B20" s="25"/>
      <c r="C20" s="38" t="s">
        <v>34</v>
      </c>
      <c r="D20" s="90">
        <v>1</v>
      </c>
      <c r="E20" s="91"/>
      <c r="F20" s="92">
        <v>-18</v>
      </c>
      <c r="G20" s="91"/>
      <c r="H20" s="92">
        <v>8</v>
      </c>
      <c r="I20" s="91"/>
      <c r="J20" s="92">
        <v>-73</v>
      </c>
      <c r="K20" s="91"/>
      <c r="L20" s="92">
        <v>-87</v>
      </c>
      <c r="M20" s="91"/>
      <c r="N20" s="93">
        <v>-63</v>
      </c>
    </row>
    <row r="21" spans="2:14" x14ac:dyDescent="0.45">
      <c r="N21" s="36" t="s">
        <v>33</v>
      </c>
    </row>
  </sheetData>
  <mergeCells count="1">
    <mergeCell ref="A1:D2"/>
  </mergeCells>
  <phoneticPr fontId="1"/>
  <pageMargins left="0.7" right="0.7" top="0.75" bottom="0.75" header="0.3" footer="0.3"/>
  <pageSetup paperSize="8" scale="8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opLeftCell="A7" zoomScale="85" zoomScaleNormal="85" workbookViewId="0">
      <selection activeCell="K13" sqref="K13"/>
    </sheetView>
  </sheetViews>
  <sheetFormatPr defaultColWidth="9" defaultRowHeight="16.2" x14ac:dyDescent="0.45"/>
  <cols>
    <col min="1" max="1" width="9" style="27"/>
    <col min="2" max="2" width="3.69921875" style="27" customWidth="1"/>
    <col min="3" max="3" width="25.8984375" style="27" customWidth="1"/>
    <col min="4" max="14" width="11.59765625" style="27" customWidth="1"/>
    <col min="15" max="16384" width="9" style="27"/>
  </cols>
  <sheetData>
    <row r="1" spans="1:14" ht="39" customHeight="1" x14ac:dyDescent="0.45">
      <c r="A1" s="120" t="s">
        <v>17</v>
      </c>
      <c r="B1" s="120"/>
      <c r="C1" s="120"/>
      <c r="D1" s="120"/>
      <c r="K1" s="1" t="s">
        <v>0</v>
      </c>
      <c r="L1" s="1" t="s">
        <v>1</v>
      </c>
      <c r="M1" s="2" t="s">
        <v>2</v>
      </c>
      <c r="N1" s="2"/>
    </row>
    <row r="2" spans="1:14" ht="30" customHeight="1" x14ac:dyDescent="0.45">
      <c r="A2" s="120"/>
      <c r="B2" s="120"/>
      <c r="C2" s="120"/>
      <c r="D2" s="120"/>
      <c r="K2" s="28"/>
      <c r="L2" s="28"/>
      <c r="M2" s="29"/>
      <c r="N2" s="29"/>
    </row>
    <row r="3" spans="1:14" ht="19.5" customHeight="1" x14ac:dyDescent="0.45">
      <c r="K3" s="28"/>
      <c r="L3" s="28"/>
      <c r="M3" s="29"/>
      <c r="N3" s="29"/>
    </row>
    <row r="4" spans="1:14" ht="20.100000000000001" customHeight="1" x14ac:dyDescent="0.3">
      <c r="B4" s="3" t="s">
        <v>3</v>
      </c>
      <c r="C4" s="4"/>
      <c r="D4" s="5"/>
      <c r="E4" s="5"/>
      <c r="F4" s="5"/>
      <c r="G4" s="5"/>
      <c r="H4" s="5"/>
      <c r="I4" s="5" t="s">
        <v>4</v>
      </c>
      <c r="J4" s="5"/>
      <c r="K4" s="5"/>
      <c r="L4" s="5"/>
      <c r="M4" s="5"/>
      <c r="N4" s="5" t="s">
        <v>5</v>
      </c>
    </row>
    <row r="5" spans="1:14" ht="20.100000000000001" customHeight="1" x14ac:dyDescent="0.3">
      <c r="B5" s="6"/>
      <c r="C5" s="7" t="s">
        <v>6</v>
      </c>
      <c r="D5" s="30" t="s">
        <v>18</v>
      </c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0" t="s">
        <v>18</v>
      </c>
      <c r="L5" s="30" t="s">
        <v>18</v>
      </c>
      <c r="M5" s="30" t="s">
        <v>18</v>
      </c>
      <c r="N5" s="30" t="s">
        <v>18</v>
      </c>
    </row>
    <row r="6" spans="1:14" ht="20.100000000000001" customHeight="1" x14ac:dyDescent="0.35">
      <c r="B6" s="8"/>
      <c r="C6" s="9" t="s">
        <v>19</v>
      </c>
      <c r="D6" s="39">
        <v>18</v>
      </c>
      <c r="E6" s="39">
        <v>19</v>
      </c>
      <c r="F6" s="39">
        <v>20</v>
      </c>
      <c r="G6" s="39">
        <v>21</v>
      </c>
      <c r="H6" s="39">
        <v>22</v>
      </c>
      <c r="I6" s="39">
        <v>23</v>
      </c>
      <c r="J6" s="39">
        <v>24</v>
      </c>
      <c r="K6" s="39">
        <v>25</v>
      </c>
      <c r="L6" s="39">
        <v>26</v>
      </c>
      <c r="M6" s="39">
        <v>27</v>
      </c>
      <c r="N6" s="39">
        <v>28</v>
      </c>
    </row>
    <row r="7" spans="1:14" ht="20.100000000000001" customHeight="1" x14ac:dyDescent="0.35">
      <c r="B7" s="8"/>
      <c r="C7" s="42" t="s">
        <v>20</v>
      </c>
      <c r="D7" s="39">
        <v>18</v>
      </c>
      <c r="E7" s="39">
        <v>19</v>
      </c>
      <c r="F7" s="39">
        <v>20</v>
      </c>
      <c r="G7" s="39">
        <v>21</v>
      </c>
      <c r="H7" s="39">
        <v>22</v>
      </c>
      <c r="I7" s="39">
        <v>23</v>
      </c>
      <c r="J7" s="39">
        <v>24</v>
      </c>
      <c r="K7" s="39">
        <v>25</v>
      </c>
      <c r="L7" s="39">
        <v>26</v>
      </c>
      <c r="M7" s="39">
        <v>27</v>
      </c>
      <c r="N7" s="39">
        <v>28</v>
      </c>
    </row>
    <row r="8" spans="1:14" ht="20.100000000000001" customHeight="1" thickBot="1" x14ac:dyDescent="0.4">
      <c r="B8" s="8"/>
      <c r="C8" s="42" t="s">
        <v>21</v>
      </c>
      <c r="D8" s="10"/>
      <c r="E8" s="10"/>
      <c r="F8" s="10"/>
      <c r="G8" s="10"/>
      <c r="H8" s="10"/>
      <c r="I8" s="10"/>
      <c r="J8" s="10"/>
      <c r="K8" s="10"/>
      <c r="L8" s="10"/>
      <c r="M8" s="39">
        <v>0</v>
      </c>
      <c r="N8" s="39">
        <v>1</v>
      </c>
    </row>
    <row r="9" spans="1:14" ht="90" customHeight="1" thickBot="1" x14ac:dyDescent="0.35">
      <c r="B9" s="35"/>
      <c r="C9" s="32" t="s">
        <v>7</v>
      </c>
      <c r="D9" s="33" t="s">
        <v>45</v>
      </c>
      <c r="E9" s="34" t="s">
        <v>57</v>
      </c>
      <c r="F9" s="34"/>
      <c r="G9" s="33"/>
      <c r="H9" s="34" t="s">
        <v>60</v>
      </c>
      <c r="I9" s="77" t="s">
        <v>61</v>
      </c>
      <c r="J9" s="34"/>
      <c r="K9" s="34"/>
      <c r="L9" s="33" t="s">
        <v>48</v>
      </c>
      <c r="M9" s="34" t="s">
        <v>49</v>
      </c>
      <c r="N9" s="34" t="s">
        <v>27</v>
      </c>
    </row>
    <row r="10" spans="1:14" ht="20.100000000000001" customHeight="1" thickBot="1" x14ac:dyDescent="0.35">
      <c r="B10" s="11"/>
      <c r="C10" s="12" t="s">
        <v>8</v>
      </c>
      <c r="D10" s="44">
        <v>0</v>
      </c>
      <c r="E10" s="44">
        <v>90</v>
      </c>
      <c r="F10" s="44">
        <v>90</v>
      </c>
      <c r="G10" s="44">
        <v>90</v>
      </c>
      <c r="H10" s="53">
        <v>90</v>
      </c>
      <c r="I10" s="111" t="s">
        <v>41</v>
      </c>
      <c r="J10" s="55">
        <v>250</v>
      </c>
      <c r="K10" s="53">
        <v>260</v>
      </c>
      <c r="L10" s="44">
        <v>270</v>
      </c>
      <c r="M10" s="62">
        <v>180</v>
      </c>
      <c r="N10" s="49">
        <v>280</v>
      </c>
    </row>
    <row r="11" spans="1:14" ht="20.100000000000001" customHeight="1" x14ac:dyDescent="0.3">
      <c r="B11" s="11" t="s">
        <v>9</v>
      </c>
      <c r="C11" s="14" t="s">
        <v>10</v>
      </c>
      <c r="D11" s="43">
        <v>15</v>
      </c>
      <c r="E11" s="43">
        <v>120</v>
      </c>
      <c r="F11" s="43">
        <v>96</v>
      </c>
      <c r="G11" s="43">
        <v>96</v>
      </c>
      <c r="H11" s="43">
        <v>96</v>
      </c>
      <c r="I11" s="44">
        <v>0</v>
      </c>
      <c r="J11" s="43">
        <v>0</v>
      </c>
      <c r="K11" s="43">
        <v>0</v>
      </c>
      <c r="L11" s="44">
        <v>100</v>
      </c>
      <c r="M11" s="50">
        <v>0</v>
      </c>
      <c r="N11" s="50">
        <v>0</v>
      </c>
    </row>
    <row r="12" spans="1:14" ht="20.100000000000001" customHeight="1" thickBot="1" x14ac:dyDescent="0.35">
      <c r="B12" s="11" t="s">
        <v>11</v>
      </c>
      <c r="C12" s="14" t="s">
        <v>32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57">
        <v>0</v>
      </c>
      <c r="J12" s="43">
        <v>0</v>
      </c>
      <c r="K12" s="43">
        <v>0</v>
      </c>
      <c r="L12" s="43">
        <v>270</v>
      </c>
      <c r="M12" s="50">
        <v>180</v>
      </c>
      <c r="N12" s="50">
        <v>280</v>
      </c>
    </row>
    <row r="13" spans="1:14" ht="20.100000000000001" customHeight="1" thickBot="1" x14ac:dyDescent="0.35">
      <c r="B13" s="15"/>
      <c r="C13" s="16" t="s">
        <v>12</v>
      </c>
      <c r="D13" s="64">
        <v>15</v>
      </c>
      <c r="E13" s="64">
        <v>210</v>
      </c>
      <c r="F13" s="64">
        <v>186</v>
      </c>
      <c r="G13" s="64">
        <v>186</v>
      </c>
      <c r="H13" s="86">
        <v>186</v>
      </c>
      <c r="I13" s="87"/>
      <c r="J13" s="103">
        <v>250</v>
      </c>
      <c r="K13" s="64">
        <v>260</v>
      </c>
      <c r="L13" s="64">
        <v>640</v>
      </c>
      <c r="M13" s="104">
        <v>360</v>
      </c>
      <c r="N13" s="104">
        <v>560</v>
      </c>
    </row>
    <row r="14" spans="1:14" ht="20.100000000000001" customHeight="1" thickBot="1" x14ac:dyDescent="0.35">
      <c r="B14" s="18"/>
      <c r="C14" s="12" t="s">
        <v>29</v>
      </c>
      <c r="D14" s="44">
        <v>0</v>
      </c>
      <c r="E14" s="44">
        <v>84</v>
      </c>
      <c r="F14" s="44">
        <v>84</v>
      </c>
      <c r="G14" s="44">
        <v>84</v>
      </c>
      <c r="H14" s="44">
        <v>84</v>
      </c>
      <c r="I14" s="58">
        <v>120</v>
      </c>
      <c r="J14" s="44">
        <v>120</v>
      </c>
      <c r="K14" s="44">
        <v>120</v>
      </c>
      <c r="L14" s="44">
        <v>200</v>
      </c>
      <c r="M14" s="51">
        <v>250</v>
      </c>
      <c r="N14" s="51">
        <v>250</v>
      </c>
    </row>
    <row r="15" spans="1:14" ht="20.100000000000001" customHeight="1" thickBot="1" x14ac:dyDescent="0.35">
      <c r="B15" s="18"/>
      <c r="C15" s="14" t="s">
        <v>30</v>
      </c>
      <c r="D15" s="43">
        <v>0</v>
      </c>
      <c r="E15" s="43">
        <v>72</v>
      </c>
      <c r="F15" s="43">
        <v>72</v>
      </c>
      <c r="G15" s="43">
        <v>72</v>
      </c>
      <c r="H15" s="54">
        <v>72</v>
      </c>
      <c r="I15" s="111" t="s">
        <v>42</v>
      </c>
      <c r="J15" s="56">
        <v>90</v>
      </c>
      <c r="K15" s="43">
        <v>90</v>
      </c>
      <c r="L15" s="43">
        <v>120</v>
      </c>
      <c r="M15" s="50">
        <v>120</v>
      </c>
      <c r="N15" s="50">
        <v>120</v>
      </c>
    </row>
    <row r="16" spans="1:14" ht="20.100000000000001" customHeight="1" thickBot="1" x14ac:dyDescent="0.35">
      <c r="B16" s="18" t="s">
        <v>13</v>
      </c>
      <c r="C16" s="14" t="s">
        <v>31</v>
      </c>
      <c r="D16" s="43">
        <v>14</v>
      </c>
      <c r="E16" s="43">
        <v>36</v>
      </c>
      <c r="F16" s="43">
        <v>36</v>
      </c>
      <c r="G16" s="43">
        <v>36</v>
      </c>
      <c r="H16" s="57">
        <v>36</v>
      </c>
      <c r="I16" s="44">
        <v>48</v>
      </c>
      <c r="J16" s="43">
        <v>48</v>
      </c>
      <c r="K16" s="43">
        <v>48</v>
      </c>
      <c r="L16" s="57">
        <v>48</v>
      </c>
      <c r="M16" s="50">
        <v>48</v>
      </c>
      <c r="N16" s="50">
        <v>48</v>
      </c>
    </row>
    <row r="17" spans="2:14" ht="20.100000000000001" customHeight="1" thickBot="1" x14ac:dyDescent="0.35">
      <c r="B17" s="18" t="s">
        <v>14</v>
      </c>
      <c r="C17" s="14" t="s">
        <v>28</v>
      </c>
      <c r="D17" s="43">
        <v>0</v>
      </c>
      <c r="E17" s="57">
        <v>25</v>
      </c>
      <c r="F17" s="43">
        <v>0</v>
      </c>
      <c r="G17" s="54">
        <v>0</v>
      </c>
      <c r="H17" s="111" t="s">
        <v>43</v>
      </c>
      <c r="I17" s="56">
        <v>35</v>
      </c>
      <c r="J17" s="43">
        <v>0</v>
      </c>
      <c r="K17" s="54">
        <v>0</v>
      </c>
      <c r="L17" s="111" t="s">
        <v>44</v>
      </c>
      <c r="M17" s="63">
        <v>0</v>
      </c>
      <c r="N17" s="50">
        <v>0</v>
      </c>
    </row>
    <row r="18" spans="2:14" ht="20.100000000000001" customHeight="1" thickBot="1" x14ac:dyDescent="0.35">
      <c r="B18" s="19"/>
      <c r="C18" s="20" t="s">
        <v>15</v>
      </c>
      <c r="D18" s="98">
        <v>14</v>
      </c>
      <c r="E18" s="99"/>
      <c r="F18" s="100">
        <v>192</v>
      </c>
      <c r="G18" s="98">
        <v>192</v>
      </c>
      <c r="H18" s="99"/>
      <c r="I18" s="100">
        <v>293</v>
      </c>
      <c r="J18" s="66">
        <v>258</v>
      </c>
      <c r="K18" s="98">
        <v>258</v>
      </c>
      <c r="L18" s="99"/>
      <c r="M18" s="101">
        <v>418</v>
      </c>
      <c r="N18" s="102">
        <v>418</v>
      </c>
    </row>
    <row r="19" spans="2:14" ht="20.100000000000001" customHeight="1" thickBot="1" x14ac:dyDescent="0.35">
      <c r="B19" s="22"/>
      <c r="C19" s="23" t="s">
        <v>16</v>
      </c>
      <c r="D19" s="45">
        <v>1</v>
      </c>
      <c r="E19" s="60">
        <v>-7</v>
      </c>
      <c r="F19" s="48">
        <v>-6</v>
      </c>
      <c r="G19" s="48">
        <v>-6</v>
      </c>
      <c r="H19" s="60">
        <v>-26</v>
      </c>
      <c r="I19" s="47">
        <v>-53</v>
      </c>
      <c r="J19" s="48">
        <v>-8</v>
      </c>
      <c r="K19" s="45">
        <v>2</v>
      </c>
      <c r="L19" s="58">
        <v>72</v>
      </c>
      <c r="M19" s="48">
        <v>-58</v>
      </c>
      <c r="N19" s="52">
        <v>142</v>
      </c>
    </row>
    <row r="20" spans="2:14" ht="20.100000000000001" customHeight="1" thickBot="1" x14ac:dyDescent="0.35">
      <c r="B20" s="25"/>
      <c r="C20" s="38" t="s">
        <v>34</v>
      </c>
      <c r="D20" s="90">
        <v>1</v>
      </c>
      <c r="E20" s="91"/>
      <c r="F20" s="96">
        <v>-12</v>
      </c>
      <c r="G20" s="97">
        <v>-18</v>
      </c>
      <c r="H20" s="91"/>
      <c r="I20" s="91"/>
      <c r="J20" s="96">
        <v>-105</v>
      </c>
      <c r="K20" s="97">
        <v>-103</v>
      </c>
      <c r="L20" s="91"/>
      <c r="M20" s="96">
        <v>-89</v>
      </c>
      <c r="N20" s="105">
        <v>53</v>
      </c>
    </row>
    <row r="21" spans="2:14" x14ac:dyDescent="0.45">
      <c r="N21" s="36" t="s">
        <v>33</v>
      </c>
    </row>
  </sheetData>
  <mergeCells count="1">
    <mergeCell ref="A1:D2"/>
  </mergeCells>
  <phoneticPr fontId="1"/>
  <pageMargins left="0.7" right="0.7" top="0.75" bottom="0.75" header="0.3" footer="0.3"/>
  <pageSetup paperSize="8" scale="8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zoomScale="85" zoomScaleNormal="85" workbookViewId="0">
      <selection activeCell="J9" sqref="J9"/>
    </sheetView>
  </sheetViews>
  <sheetFormatPr defaultColWidth="9" defaultRowHeight="16.2" x14ac:dyDescent="0.45"/>
  <cols>
    <col min="1" max="1" width="9" style="27"/>
    <col min="2" max="2" width="3.69921875" style="27" customWidth="1"/>
    <col min="3" max="3" width="25.8984375" style="27" customWidth="1"/>
    <col min="4" max="14" width="11.59765625" style="27" customWidth="1"/>
    <col min="15" max="16384" width="9" style="27"/>
  </cols>
  <sheetData>
    <row r="1" spans="1:14" ht="39" customHeight="1" x14ac:dyDescent="0.45">
      <c r="A1" s="120" t="s">
        <v>17</v>
      </c>
      <c r="B1" s="120"/>
      <c r="C1" s="120"/>
      <c r="D1" s="120"/>
      <c r="K1" s="1" t="s">
        <v>0</v>
      </c>
      <c r="L1" s="1" t="s">
        <v>1</v>
      </c>
      <c r="M1" s="2" t="s">
        <v>2</v>
      </c>
      <c r="N1" s="2"/>
    </row>
    <row r="2" spans="1:14" ht="30" customHeight="1" x14ac:dyDescent="0.45">
      <c r="A2" s="120"/>
      <c r="B2" s="120"/>
      <c r="C2" s="120"/>
      <c r="D2" s="120"/>
      <c r="K2" s="28"/>
      <c r="L2" s="28"/>
      <c r="M2" s="29"/>
      <c r="N2" s="29"/>
    </row>
    <row r="3" spans="1:14" ht="19.5" customHeight="1" x14ac:dyDescent="0.45">
      <c r="K3" s="28"/>
      <c r="L3" s="28"/>
      <c r="M3" s="29"/>
      <c r="N3" s="29"/>
    </row>
    <row r="4" spans="1:14" ht="20.100000000000001" customHeight="1" x14ac:dyDescent="0.3">
      <c r="B4" s="3" t="s">
        <v>3</v>
      </c>
      <c r="C4" s="4"/>
      <c r="D4" s="5"/>
      <c r="E4" s="5"/>
      <c r="F4" s="5"/>
      <c r="G4" s="5"/>
      <c r="H4" s="5"/>
      <c r="I4" s="5" t="s">
        <v>4</v>
      </c>
      <c r="J4" s="5"/>
      <c r="K4" s="5"/>
      <c r="L4" s="5"/>
      <c r="M4" s="5"/>
      <c r="N4" s="5" t="s">
        <v>5</v>
      </c>
    </row>
    <row r="5" spans="1:14" ht="20.100000000000001" customHeight="1" x14ac:dyDescent="0.3">
      <c r="B5" s="6"/>
      <c r="C5" s="7" t="s">
        <v>6</v>
      </c>
      <c r="D5" s="30" t="s">
        <v>18</v>
      </c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0" t="s">
        <v>18</v>
      </c>
      <c r="L5" s="30" t="s">
        <v>18</v>
      </c>
      <c r="M5" s="30" t="s">
        <v>18</v>
      </c>
      <c r="N5" s="30" t="s">
        <v>18</v>
      </c>
    </row>
    <row r="6" spans="1:14" ht="20.100000000000001" customHeight="1" x14ac:dyDescent="0.35">
      <c r="B6" s="8"/>
      <c r="C6" s="9" t="s">
        <v>19</v>
      </c>
      <c r="D6" s="39">
        <v>18</v>
      </c>
      <c r="E6" s="39">
        <v>19</v>
      </c>
      <c r="F6" s="39">
        <v>20</v>
      </c>
      <c r="G6" s="39">
        <v>21</v>
      </c>
      <c r="H6" s="39">
        <v>22</v>
      </c>
      <c r="I6" s="39">
        <v>23</v>
      </c>
      <c r="J6" s="39">
        <v>24</v>
      </c>
      <c r="K6" s="39">
        <v>25</v>
      </c>
      <c r="L6" s="39">
        <v>26</v>
      </c>
      <c r="M6" s="39">
        <v>27</v>
      </c>
      <c r="N6" s="39">
        <v>28</v>
      </c>
    </row>
    <row r="7" spans="1:14" ht="20.100000000000001" customHeight="1" x14ac:dyDescent="0.35">
      <c r="B7" s="8"/>
      <c r="C7" s="42" t="s">
        <v>20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20.100000000000001" customHeight="1" thickBot="1" x14ac:dyDescent="0.4">
      <c r="B8" s="8"/>
      <c r="C8" s="42" t="s">
        <v>21</v>
      </c>
      <c r="D8" s="10"/>
      <c r="E8" s="10"/>
      <c r="F8" s="10"/>
      <c r="G8" s="10"/>
      <c r="H8" s="10"/>
      <c r="I8" s="10"/>
      <c r="J8" s="10"/>
      <c r="K8" s="10"/>
      <c r="L8" s="10"/>
      <c r="M8" s="39"/>
      <c r="N8" s="39"/>
    </row>
    <row r="9" spans="1:14" ht="90" customHeight="1" thickBot="1" x14ac:dyDescent="0.35">
      <c r="B9" s="35"/>
      <c r="C9" s="32" t="s">
        <v>7</v>
      </c>
      <c r="D9" s="33" t="s">
        <v>45</v>
      </c>
      <c r="E9" s="34" t="s">
        <v>57</v>
      </c>
      <c r="F9" s="34"/>
      <c r="G9" s="33"/>
      <c r="H9" s="34" t="s">
        <v>60</v>
      </c>
      <c r="I9" s="77" t="s">
        <v>61</v>
      </c>
      <c r="J9" s="34"/>
      <c r="K9" s="34" t="s">
        <v>59</v>
      </c>
      <c r="L9" s="34" t="s">
        <v>47</v>
      </c>
      <c r="M9" s="34"/>
      <c r="N9" s="34"/>
    </row>
    <row r="10" spans="1:14" ht="20.100000000000001" customHeight="1" thickBot="1" x14ac:dyDescent="0.35">
      <c r="B10" s="11"/>
      <c r="C10" s="12" t="s">
        <v>8</v>
      </c>
      <c r="D10" s="44">
        <v>0</v>
      </c>
      <c r="E10" s="44">
        <v>90</v>
      </c>
      <c r="F10" s="44">
        <v>90</v>
      </c>
      <c r="G10" s="44">
        <v>90</v>
      </c>
      <c r="H10" s="53">
        <v>90</v>
      </c>
      <c r="I10" s="111" t="s">
        <v>41</v>
      </c>
      <c r="J10" s="55">
        <v>250</v>
      </c>
      <c r="K10" s="53">
        <v>260</v>
      </c>
      <c r="L10" s="44">
        <v>270</v>
      </c>
      <c r="M10" s="55">
        <v>280</v>
      </c>
      <c r="N10" s="44">
        <v>290</v>
      </c>
    </row>
    <row r="11" spans="1:14" ht="20.100000000000001" customHeight="1" x14ac:dyDescent="0.3">
      <c r="B11" s="11" t="s">
        <v>9</v>
      </c>
      <c r="C11" s="14" t="s">
        <v>10</v>
      </c>
      <c r="D11" s="43">
        <v>15</v>
      </c>
      <c r="E11" s="43">
        <v>120</v>
      </c>
      <c r="F11" s="43">
        <v>96</v>
      </c>
      <c r="G11" s="43">
        <v>96</v>
      </c>
      <c r="H11" s="43">
        <v>96</v>
      </c>
      <c r="I11" s="44">
        <v>0</v>
      </c>
      <c r="J11" s="43">
        <v>0</v>
      </c>
      <c r="K11" s="43">
        <v>0</v>
      </c>
      <c r="L11" s="44">
        <v>0</v>
      </c>
      <c r="M11" s="43">
        <v>0</v>
      </c>
      <c r="N11" s="43">
        <v>0</v>
      </c>
    </row>
    <row r="12" spans="1:14" ht="20.100000000000001" customHeight="1" thickBot="1" x14ac:dyDescent="0.35">
      <c r="B12" s="11" t="s">
        <v>11</v>
      </c>
      <c r="C12" s="14" t="s">
        <v>32</v>
      </c>
      <c r="D12" s="43"/>
      <c r="E12" s="43"/>
      <c r="F12" s="43"/>
      <c r="G12" s="43"/>
      <c r="H12" s="43"/>
      <c r="I12" s="57"/>
      <c r="J12" s="43"/>
      <c r="K12" s="43"/>
      <c r="L12" s="43"/>
      <c r="M12" s="43"/>
      <c r="N12" s="43"/>
    </row>
    <row r="13" spans="1:14" ht="20.100000000000001" customHeight="1" thickBot="1" x14ac:dyDescent="0.35">
      <c r="B13" s="15"/>
      <c r="C13" s="16" t="s">
        <v>12</v>
      </c>
      <c r="D13" s="64">
        <v>15</v>
      </c>
      <c r="E13" s="64">
        <v>210</v>
      </c>
      <c r="F13" s="64">
        <v>186</v>
      </c>
      <c r="G13" s="64">
        <v>186</v>
      </c>
      <c r="H13" s="86">
        <v>186</v>
      </c>
      <c r="I13" s="87"/>
      <c r="J13" s="103">
        <v>250</v>
      </c>
      <c r="K13" s="64">
        <v>260</v>
      </c>
      <c r="L13" s="64">
        <v>270</v>
      </c>
      <c r="M13" s="64">
        <v>280</v>
      </c>
      <c r="N13" s="64">
        <v>290</v>
      </c>
    </row>
    <row r="14" spans="1:14" ht="20.100000000000001" customHeight="1" thickBot="1" x14ac:dyDescent="0.35">
      <c r="B14" s="18"/>
      <c r="C14" s="12" t="s">
        <v>29</v>
      </c>
      <c r="D14" s="44">
        <v>0</v>
      </c>
      <c r="E14" s="44">
        <v>84</v>
      </c>
      <c r="F14" s="44">
        <v>84</v>
      </c>
      <c r="G14" s="44">
        <v>84</v>
      </c>
      <c r="H14" s="44">
        <v>84</v>
      </c>
      <c r="I14" s="58">
        <v>120</v>
      </c>
      <c r="J14" s="44">
        <v>120</v>
      </c>
      <c r="K14" s="44">
        <v>120</v>
      </c>
      <c r="L14" s="44">
        <v>120</v>
      </c>
      <c r="M14" s="44">
        <v>120</v>
      </c>
      <c r="N14" s="44">
        <v>120</v>
      </c>
    </row>
    <row r="15" spans="1:14" ht="20.100000000000001" customHeight="1" thickBot="1" x14ac:dyDescent="0.35">
      <c r="B15" s="18"/>
      <c r="C15" s="14" t="s">
        <v>30</v>
      </c>
      <c r="D15" s="43">
        <v>0</v>
      </c>
      <c r="E15" s="43">
        <v>72</v>
      </c>
      <c r="F15" s="43">
        <v>72</v>
      </c>
      <c r="G15" s="43">
        <v>72</v>
      </c>
      <c r="H15" s="54">
        <v>72</v>
      </c>
      <c r="I15" s="111" t="s">
        <v>42</v>
      </c>
      <c r="J15" s="56">
        <v>90</v>
      </c>
      <c r="K15" s="43">
        <v>90</v>
      </c>
      <c r="L15" s="43">
        <v>90</v>
      </c>
      <c r="M15" s="43">
        <v>90</v>
      </c>
      <c r="N15" s="43">
        <v>90</v>
      </c>
    </row>
    <row r="16" spans="1:14" ht="20.100000000000001" customHeight="1" thickBot="1" x14ac:dyDescent="0.35">
      <c r="B16" s="18" t="s">
        <v>13</v>
      </c>
      <c r="C16" s="14" t="s">
        <v>31</v>
      </c>
      <c r="D16" s="43">
        <v>14</v>
      </c>
      <c r="E16" s="43">
        <v>36</v>
      </c>
      <c r="F16" s="43">
        <v>36</v>
      </c>
      <c r="G16" s="43">
        <v>36</v>
      </c>
      <c r="H16" s="57">
        <v>36</v>
      </c>
      <c r="I16" s="44">
        <v>48</v>
      </c>
      <c r="J16" s="43">
        <v>48</v>
      </c>
      <c r="K16" s="57">
        <v>48</v>
      </c>
      <c r="L16" s="43">
        <v>48</v>
      </c>
      <c r="M16" s="43">
        <v>48</v>
      </c>
      <c r="N16" s="43">
        <v>48</v>
      </c>
    </row>
    <row r="17" spans="2:14" ht="20.100000000000001" customHeight="1" thickBot="1" x14ac:dyDescent="0.35">
      <c r="B17" s="18" t="s">
        <v>14</v>
      </c>
      <c r="C17" s="14" t="s">
        <v>28</v>
      </c>
      <c r="D17" s="43">
        <v>0</v>
      </c>
      <c r="E17" s="57">
        <v>25</v>
      </c>
      <c r="F17" s="43">
        <v>0</v>
      </c>
      <c r="G17" s="54">
        <v>0</v>
      </c>
      <c r="H17" s="111" t="s">
        <v>43</v>
      </c>
      <c r="I17" s="56">
        <v>35</v>
      </c>
      <c r="J17" s="54">
        <v>0</v>
      </c>
      <c r="K17" s="43">
        <v>0</v>
      </c>
      <c r="L17" s="111" t="s">
        <v>44</v>
      </c>
      <c r="M17" s="43">
        <v>0</v>
      </c>
      <c r="N17" s="43">
        <v>0</v>
      </c>
    </row>
    <row r="18" spans="2:14" ht="20.100000000000001" customHeight="1" thickBot="1" x14ac:dyDescent="0.35">
      <c r="B18" s="19"/>
      <c r="C18" s="20" t="s">
        <v>15</v>
      </c>
      <c r="D18" s="98">
        <v>14</v>
      </c>
      <c r="E18" s="99"/>
      <c r="F18" s="100">
        <v>192</v>
      </c>
      <c r="G18" s="66">
        <v>192</v>
      </c>
      <c r="H18" s="89">
        <v>212</v>
      </c>
      <c r="I18" s="66">
        <v>293</v>
      </c>
      <c r="J18" s="66">
        <v>258</v>
      </c>
      <c r="K18" s="89">
        <v>258</v>
      </c>
      <c r="L18" s="66">
        <v>288</v>
      </c>
      <c r="M18" s="66">
        <v>258</v>
      </c>
      <c r="N18" s="66">
        <v>258</v>
      </c>
    </row>
    <row r="19" spans="2:14" ht="20.100000000000001" customHeight="1" thickBot="1" x14ac:dyDescent="0.35">
      <c r="B19" s="22"/>
      <c r="C19" s="23" t="s">
        <v>16</v>
      </c>
      <c r="D19" s="46">
        <v>1</v>
      </c>
      <c r="E19" s="60">
        <v>-7</v>
      </c>
      <c r="F19" s="47">
        <v>-6</v>
      </c>
      <c r="G19" s="47">
        <v>-6</v>
      </c>
      <c r="H19" s="47">
        <v>-26</v>
      </c>
      <c r="I19" s="47">
        <v>-53</v>
      </c>
      <c r="J19" s="47">
        <v>-8</v>
      </c>
      <c r="K19" s="46">
        <v>2</v>
      </c>
      <c r="L19" s="47">
        <v>-18</v>
      </c>
      <c r="M19" s="46">
        <v>22</v>
      </c>
      <c r="N19" s="46">
        <v>32</v>
      </c>
    </row>
    <row r="20" spans="2:14" ht="20.100000000000001" customHeight="1" thickBot="1" x14ac:dyDescent="0.35">
      <c r="B20" s="25"/>
      <c r="C20" s="38" t="s">
        <v>34</v>
      </c>
      <c r="D20" s="106">
        <v>1</v>
      </c>
      <c r="E20" s="107"/>
      <c r="F20" s="108">
        <v>-12</v>
      </c>
      <c r="G20" s="109">
        <v>-18</v>
      </c>
      <c r="H20" s="109">
        <v>-44</v>
      </c>
      <c r="I20" s="109">
        <v>-97</v>
      </c>
      <c r="J20" s="109">
        <v>-105</v>
      </c>
      <c r="K20" s="109">
        <v>-103</v>
      </c>
      <c r="L20" s="109">
        <v>-121</v>
      </c>
      <c r="M20" s="109">
        <v>-99</v>
      </c>
      <c r="N20" s="110">
        <v>-67</v>
      </c>
    </row>
    <row r="21" spans="2:14" x14ac:dyDescent="0.45">
      <c r="N21" s="36" t="s">
        <v>33</v>
      </c>
    </row>
  </sheetData>
  <mergeCells count="1">
    <mergeCell ref="A1:D2"/>
  </mergeCells>
  <phoneticPr fontId="1"/>
  <pageMargins left="0.7" right="0.7" top="0.75" bottom="0.75" header="0.3" footer="0.3"/>
  <pageSetup paperSize="8" scale="8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opLeftCell="A19" zoomScale="85" zoomScaleNormal="85" workbookViewId="0">
      <selection activeCell="I14" sqref="I14"/>
    </sheetView>
  </sheetViews>
  <sheetFormatPr defaultColWidth="9" defaultRowHeight="16.2" x14ac:dyDescent="0.45"/>
  <cols>
    <col min="1" max="1" width="9" style="27"/>
    <col min="2" max="2" width="3.69921875" style="27" customWidth="1"/>
    <col min="3" max="3" width="25.8984375" style="27" customWidth="1"/>
    <col min="4" max="14" width="11.59765625" style="27" customWidth="1"/>
    <col min="15" max="16384" width="9" style="27"/>
  </cols>
  <sheetData>
    <row r="1" spans="1:14" ht="39" customHeight="1" x14ac:dyDescent="0.45">
      <c r="A1" s="120" t="s">
        <v>17</v>
      </c>
      <c r="B1" s="120"/>
      <c r="C1" s="120"/>
      <c r="D1" s="120"/>
      <c r="K1" s="1" t="s">
        <v>0</v>
      </c>
      <c r="L1" s="1" t="s">
        <v>1</v>
      </c>
      <c r="M1" s="2" t="s">
        <v>2</v>
      </c>
      <c r="N1" s="2"/>
    </row>
    <row r="2" spans="1:14" ht="30" customHeight="1" x14ac:dyDescent="0.45">
      <c r="A2" s="120"/>
      <c r="B2" s="120"/>
      <c r="C2" s="120"/>
      <c r="D2" s="120"/>
      <c r="K2" s="28"/>
      <c r="L2" s="28"/>
      <c r="M2" s="29"/>
      <c r="N2" s="29"/>
    </row>
    <row r="3" spans="1:14" ht="19.5" customHeight="1" x14ac:dyDescent="0.45">
      <c r="K3" s="28"/>
      <c r="L3" s="28"/>
      <c r="M3" s="29"/>
      <c r="N3" s="29"/>
    </row>
    <row r="4" spans="1:14" ht="20.100000000000001" customHeight="1" x14ac:dyDescent="0.3">
      <c r="B4" s="3" t="s">
        <v>3</v>
      </c>
      <c r="C4" s="4"/>
      <c r="D4" s="5"/>
      <c r="E4" s="5"/>
      <c r="F4" s="5"/>
      <c r="G4" s="5"/>
      <c r="H4" s="5"/>
      <c r="I4" s="5" t="s">
        <v>4</v>
      </c>
      <c r="J4" s="5"/>
      <c r="K4" s="5"/>
      <c r="L4" s="5"/>
      <c r="M4" s="5"/>
      <c r="N4" s="5" t="s">
        <v>5</v>
      </c>
    </row>
    <row r="5" spans="1:14" ht="20.100000000000001" customHeight="1" x14ac:dyDescent="0.3">
      <c r="B5" s="6"/>
      <c r="C5" s="7" t="s">
        <v>6</v>
      </c>
      <c r="D5" s="30" t="s">
        <v>18</v>
      </c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0" t="s">
        <v>18</v>
      </c>
      <c r="L5" s="30" t="s">
        <v>18</v>
      </c>
      <c r="M5" s="30" t="s">
        <v>18</v>
      </c>
      <c r="N5" s="30" t="s">
        <v>18</v>
      </c>
    </row>
    <row r="6" spans="1:14" ht="20.100000000000001" customHeight="1" x14ac:dyDescent="0.35">
      <c r="B6" s="8"/>
      <c r="C6" s="9" t="s">
        <v>19</v>
      </c>
      <c r="D6" s="39">
        <v>18</v>
      </c>
      <c r="E6" s="39">
        <v>19</v>
      </c>
      <c r="F6" s="39">
        <v>20</v>
      </c>
      <c r="G6" s="39">
        <v>21</v>
      </c>
      <c r="H6" s="39">
        <v>22</v>
      </c>
      <c r="I6" s="39">
        <v>23</v>
      </c>
      <c r="J6" s="39">
        <v>24</v>
      </c>
      <c r="K6" s="39">
        <v>25</v>
      </c>
      <c r="L6" s="39">
        <v>26</v>
      </c>
      <c r="M6" s="39">
        <v>27</v>
      </c>
      <c r="N6" s="39">
        <v>28</v>
      </c>
    </row>
    <row r="7" spans="1:14" ht="20.100000000000001" customHeight="1" x14ac:dyDescent="0.35">
      <c r="B7" s="8"/>
      <c r="C7" s="42" t="s">
        <v>20</v>
      </c>
      <c r="D7" s="39">
        <v>18</v>
      </c>
      <c r="E7" s="39">
        <v>19</v>
      </c>
      <c r="F7" s="39">
        <v>20</v>
      </c>
      <c r="G7" s="39">
        <v>21</v>
      </c>
      <c r="H7" s="39">
        <v>22</v>
      </c>
      <c r="I7" s="39">
        <v>23</v>
      </c>
      <c r="J7" s="39">
        <v>24</v>
      </c>
      <c r="K7" s="39">
        <v>25</v>
      </c>
      <c r="L7" s="39">
        <v>26</v>
      </c>
      <c r="M7" s="39">
        <v>27</v>
      </c>
      <c r="N7" s="39">
        <v>28</v>
      </c>
    </row>
    <row r="8" spans="1:14" ht="20.100000000000001" customHeight="1" thickBot="1" x14ac:dyDescent="0.4">
      <c r="B8" s="8"/>
      <c r="C8" s="42" t="s">
        <v>21</v>
      </c>
      <c r="D8" s="10"/>
      <c r="E8" s="10"/>
      <c r="F8" s="10"/>
      <c r="G8" s="10"/>
      <c r="H8" s="10"/>
      <c r="I8" s="10"/>
      <c r="J8" s="10"/>
      <c r="K8" s="10"/>
      <c r="L8" s="10"/>
      <c r="M8" s="39">
        <v>0</v>
      </c>
      <c r="N8" s="39">
        <v>1</v>
      </c>
    </row>
    <row r="9" spans="1:14" ht="90" customHeight="1" thickBot="1" x14ac:dyDescent="0.35">
      <c r="B9" s="35"/>
      <c r="C9" s="32" t="s">
        <v>7</v>
      </c>
      <c r="D9" s="34" t="s">
        <v>45</v>
      </c>
      <c r="E9" s="34" t="s">
        <v>56</v>
      </c>
      <c r="F9" s="34" t="s">
        <v>52</v>
      </c>
      <c r="G9" s="81" t="s">
        <v>46</v>
      </c>
      <c r="H9" s="34"/>
      <c r="I9" s="33" t="s">
        <v>50</v>
      </c>
      <c r="J9" s="34"/>
      <c r="K9" s="34"/>
      <c r="L9" s="33" t="s">
        <v>48</v>
      </c>
      <c r="M9" s="34" t="s">
        <v>51</v>
      </c>
      <c r="N9" s="34" t="s">
        <v>27</v>
      </c>
    </row>
    <row r="10" spans="1:14" ht="20.100000000000001" customHeight="1" thickBot="1" x14ac:dyDescent="0.35">
      <c r="B10" s="11"/>
      <c r="C10" s="12" t="s">
        <v>8</v>
      </c>
      <c r="D10" s="44">
        <v>0</v>
      </c>
      <c r="E10" s="44">
        <v>90</v>
      </c>
      <c r="F10" s="53">
        <v>90</v>
      </c>
      <c r="G10" s="111" t="s">
        <v>41</v>
      </c>
      <c r="H10" s="55">
        <v>220</v>
      </c>
      <c r="I10" s="44">
        <v>230</v>
      </c>
      <c r="J10" s="55">
        <v>240</v>
      </c>
      <c r="K10" s="44">
        <v>250</v>
      </c>
      <c r="L10" s="55">
        <v>260</v>
      </c>
      <c r="M10" s="55">
        <v>180</v>
      </c>
      <c r="N10" s="44">
        <v>280</v>
      </c>
    </row>
    <row r="11" spans="1:14" ht="20.100000000000001" customHeight="1" x14ac:dyDescent="0.3">
      <c r="B11" s="11" t="s">
        <v>9</v>
      </c>
      <c r="C11" s="14" t="s">
        <v>10</v>
      </c>
      <c r="D11" s="43">
        <v>15</v>
      </c>
      <c r="E11" s="43">
        <v>120</v>
      </c>
      <c r="F11" s="43">
        <v>96</v>
      </c>
      <c r="G11" s="44">
        <v>0</v>
      </c>
      <c r="H11" s="43">
        <v>0</v>
      </c>
      <c r="I11" s="43">
        <v>0</v>
      </c>
      <c r="J11" s="43">
        <v>0</v>
      </c>
      <c r="K11" s="43">
        <v>0</v>
      </c>
      <c r="L11" s="44">
        <v>100</v>
      </c>
      <c r="M11" s="43">
        <v>0</v>
      </c>
      <c r="N11" s="43">
        <v>0</v>
      </c>
    </row>
    <row r="12" spans="1:14" ht="20.100000000000001" customHeight="1" thickBot="1" x14ac:dyDescent="0.35">
      <c r="B12" s="11" t="s">
        <v>11</v>
      </c>
      <c r="C12" s="14" t="s">
        <v>32</v>
      </c>
      <c r="D12" s="43">
        <v>0</v>
      </c>
      <c r="E12" s="43">
        <v>0</v>
      </c>
      <c r="F12" s="43">
        <v>0</v>
      </c>
      <c r="G12" s="57">
        <v>0</v>
      </c>
      <c r="H12" s="43">
        <v>0</v>
      </c>
      <c r="I12" s="43">
        <v>0</v>
      </c>
      <c r="J12" s="43">
        <v>0</v>
      </c>
      <c r="K12" s="43">
        <v>0</v>
      </c>
      <c r="L12" s="43">
        <v>260</v>
      </c>
      <c r="M12" s="43">
        <v>180</v>
      </c>
      <c r="N12" s="43">
        <v>280</v>
      </c>
    </row>
    <row r="13" spans="1:14" ht="20.100000000000001" customHeight="1" thickBot="1" x14ac:dyDescent="0.35">
      <c r="B13" s="15"/>
      <c r="C13" s="16" t="s">
        <v>12</v>
      </c>
      <c r="D13" s="64">
        <v>15</v>
      </c>
      <c r="E13" s="64">
        <v>210</v>
      </c>
      <c r="F13" s="86">
        <v>186</v>
      </c>
      <c r="G13" s="87"/>
      <c r="H13" s="103">
        <v>220</v>
      </c>
      <c r="I13" s="64">
        <v>230</v>
      </c>
      <c r="J13" s="64">
        <v>240</v>
      </c>
      <c r="K13" s="64">
        <v>250</v>
      </c>
      <c r="L13" s="64">
        <v>620</v>
      </c>
      <c r="M13" s="64">
        <v>360</v>
      </c>
      <c r="N13" s="64">
        <v>560</v>
      </c>
    </row>
    <row r="14" spans="1:14" ht="20.100000000000001" customHeight="1" thickBot="1" x14ac:dyDescent="0.35">
      <c r="B14" s="18"/>
      <c r="C14" s="12" t="s">
        <v>29</v>
      </c>
      <c r="D14" s="44">
        <v>0</v>
      </c>
      <c r="E14" s="44">
        <v>84</v>
      </c>
      <c r="F14" s="44">
        <v>84</v>
      </c>
      <c r="G14" s="44">
        <v>84</v>
      </c>
      <c r="H14" s="44">
        <v>84</v>
      </c>
      <c r="I14" s="58">
        <v>120</v>
      </c>
      <c r="J14" s="44">
        <v>120</v>
      </c>
      <c r="K14" s="44">
        <v>120</v>
      </c>
      <c r="L14" s="44">
        <v>200</v>
      </c>
      <c r="M14" s="44">
        <v>250</v>
      </c>
      <c r="N14" s="44">
        <v>250</v>
      </c>
    </row>
    <row r="15" spans="1:14" ht="20.100000000000001" customHeight="1" thickBot="1" x14ac:dyDescent="0.35">
      <c r="B15" s="18"/>
      <c r="C15" s="14" t="s">
        <v>30</v>
      </c>
      <c r="D15" s="43">
        <v>0</v>
      </c>
      <c r="E15" s="43">
        <v>72</v>
      </c>
      <c r="F15" s="43">
        <v>72</v>
      </c>
      <c r="G15" s="43">
        <v>72</v>
      </c>
      <c r="H15" s="54">
        <v>72</v>
      </c>
      <c r="I15" s="111" t="s">
        <v>42</v>
      </c>
      <c r="J15" s="56">
        <v>90</v>
      </c>
      <c r="K15" s="43">
        <v>90</v>
      </c>
      <c r="L15" s="43">
        <v>120</v>
      </c>
      <c r="M15" s="43">
        <v>120</v>
      </c>
      <c r="N15" s="43">
        <v>120</v>
      </c>
    </row>
    <row r="16" spans="1:14" ht="20.100000000000001" customHeight="1" thickBot="1" x14ac:dyDescent="0.35">
      <c r="B16" s="18" t="s">
        <v>13</v>
      </c>
      <c r="C16" s="14" t="s">
        <v>31</v>
      </c>
      <c r="D16" s="43">
        <v>14</v>
      </c>
      <c r="E16" s="43">
        <v>36</v>
      </c>
      <c r="F16" s="57">
        <v>36</v>
      </c>
      <c r="G16" s="43">
        <v>36</v>
      </c>
      <c r="H16" s="43">
        <v>36</v>
      </c>
      <c r="I16" s="44">
        <v>48</v>
      </c>
      <c r="J16" s="43">
        <v>48</v>
      </c>
      <c r="K16" s="43">
        <v>48</v>
      </c>
      <c r="L16" s="57">
        <v>48</v>
      </c>
      <c r="M16" s="43">
        <v>48</v>
      </c>
      <c r="N16" s="43">
        <v>48</v>
      </c>
    </row>
    <row r="17" spans="2:14" ht="20.100000000000001" customHeight="1" thickBot="1" x14ac:dyDescent="0.35">
      <c r="B17" s="18" t="s">
        <v>14</v>
      </c>
      <c r="C17" s="14" t="s">
        <v>28</v>
      </c>
      <c r="D17" s="43">
        <v>0</v>
      </c>
      <c r="E17" s="59">
        <v>25</v>
      </c>
      <c r="F17" s="111" t="s">
        <v>43</v>
      </c>
      <c r="G17" s="56">
        <v>0</v>
      </c>
      <c r="H17" s="43">
        <v>0</v>
      </c>
      <c r="I17" s="43">
        <v>35</v>
      </c>
      <c r="J17" s="43">
        <v>0</v>
      </c>
      <c r="K17" s="54">
        <v>0</v>
      </c>
      <c r="L17" s="111" t="s">
        <v>44</v>
      </c>
      <c r="M17" s="56">
        <v>0</v>
      </c>
      <c r="N17" s="43">
        <v>0</v>
      </c>
    </row>
    <row r="18" spans="2:14" ht="20.100000000000001" customHeight="1" thickBot="1" x14ac:dyDescent="0.35">
      <c r="B18" s="19"/>
      <c r="C18" s="20" t="s">
        <v>15</v>
      </c>
      <c r="D18" s="98">
        <v>14</v>
      </c>
      <c r="E18" s="99"/>
      <c r="F18" s="99"/>
      <c r="G18" s="100">
        <v>192</v>
      </c>
      <c r="H18" s="66">
        <v>192</v>
      </c>
      <c r="I18" s="66">
        <v>293</v>
      </c>
      <c r="J18" s="66">
        <v>258</v>
      </c>
      <c r="K18" s="98">
        <v>258</v>
      </c>
      <c r="L18" s="99"/>
      <c r="M18" s="100">
        <v>418</v>
      </c>
      <c r="N18" s="66">
        <v>418</v>
      </c>
    </row>
    <row r="19" spans="2:14" ht="20.100000000000001" customHeight="1" thickBot="1" x14ac:dyDescent="0.35">
      <c r="B19" s="22"/>
      <c r="C19" s="23" t="s">
        <v>16</v>
      </c>
      <c r="D19" s="46">
        <v>1</v>
      </c>
      <c r="E19" s="58">
        <v>-7</v>
      </c>
      <c r="F19" s="58">
        <v>-26</v>
      </c>
      <c r="G19" s="46">
        <v>18</v>
      </c>
      <c r="H19" s="46">
        <v>28</v>
      </c>
      <c r="I19" s="46">
        <v>-63</v>
      </c>
      <c r="J19" s="46">
        <v>-18</v>
      </c>
      <c r="K19" s="46">
        <v>-8</v>
      </c>
      <c r="L19" s="58">
        <v>52</v>
      </c>
      <c r="M19" s="46">
        <v>-58</v>
      </c>
      <c r="N19" s="46">
        <v>142</v>
      </c>
    </row>
    <row r="20" spans="2:14" ht="20.100000000000001" customHeight="1" thickBot="1" x14ac:dyDescent="0.35">
      <c r="B20" s="25"/>
      <c r="C20" s="38" t="s">
        <v>34</v>
      </c>
      <c r="D20" s="106">
        <v>1</v>
      </c>
      <c r="E20" s="107"/>
      <c r="F20" s="108">
        <v>-32</v>
      </c>
      <c r="G20" s="112">
        <v>-14</v>
      </c>
      <c r="H20" s="113"/>
      <c r="I20" s="107"/>
      <c r="J20" s="108">
        <v>-67</v>
      </c>
      <c r="K20" s="112">
        <v>-75</v>
      </c>
      <c r="L20" s="107"/>
      <c r="M20" s="108">
        <v>-81</v>
      </c>
      <c r="N20" s="114">
        <v>61</v>
      </c>
    </row>
    <row r="21" spans="2:14" x14ac:dyDescent="0.45">
      <c r="N21" s="36" t="s">
        <v>33</v>
      </c>
    </row>
  </sheetData>
  <mergeCells count="1">
    <mergeCell ref="A1:D2"/>
  </mergeCells>
  <phoneticPr fontId="1"/>
  <pageMargins left="0.7" right="0.7" top="0.75" bottom="0.75" header="0.3" footer="0.3"/>
  <pageSetup paperSize="8" scale="86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opLeftCell="A7" zoomScale="85" zoomScaleNormal="85" workbookViewId="0">
      <selection activeCell="H9" sqref="H9"/>
    </sheetView>
  </sheetViews>
  <sheetFormatPr defaultColWidth="9" defaultRowHeight="16.2" x14ac:dyDescent="0.45"/>
  <cols>
    <col min="1" max="1" width="9" style="27"/>
    <col min="2" max="2" width="3.69921875" style="27" customWidth="1"/>
    <col min="3" max="3" width="25.8984375" style="27" customWidth="1"/>
    <col min="4" max="14" width="11.59765625" style="27" customWidth="1"/>
    <col min="15" max="16384" width="9" style="27"/>
  </cols>
  <sheetData>
    <row r="1" spans="1:14" ht="39" customHeight="1" x14ac:dyDescent="0.45">
      <c r="A1" s="120" t="s">
        <v>17</v>
      </c>
      <c r="B1" s="120"/>
      <c r="C1" s="120"/>
      <c r="D1" s="120"/>
      <c r="K1" s="1" t="s">
        <v>0</v>
      </c>
      <c r="L1" s="1" t="s">
        <v>1</v>
      </c>
      <c r="M1" s="2" t="s">
        <v>2</v>
      </c>
      <c r="N1" s="2"/>
    </row>
    <row r="2" spans="1:14" ht="30" customHeight="1" x14ac:dyDescent="0.45">
      <c r="A2" s="120"/>
      <c r="B2" s="120"/>
      <c r="C2" s="120"/>
      <c r="D2" s="120"/>
      <c r="K2" s="28"/>
      <c r="L2" s="28"/>
      <c r="M2" s="29"/>
      <c r="N2" s="29"/>
    </row>
    <row r="3" spans="1:14" ht="19.5" customHeight="1" x14ac:dyDescent="0.45">
      <c r="K3" s="28"/>
      <c r="L3" s="28"/>
      <c r="M3" s="29"/>
      <c r="N3" s="29"/>
    </row>
    <row r="4" spans="1:14" ht="20.100000000000001" customHeight="1" x14ac:dyDescent="0.3">
      <c r="B4" s="3" t="s">
        <v>3</v>
      </c>
      <c r="C4" s="4"/>
      <c r="D4" s="5"/>
      <c r="E4" s="5"/>
      <c r="F4" s="5"/>
      <c r="G4" s="5"/>
      <c r="H4" s="5"/>
      <c r="I4" s="5" t="s">
        <v>4</v>
      </c>
      <c r="J4" s="5"/>
      <c r="K4" s="5"/>
      <c r="L4" s="5"/>
      <c r="M4" s="5"/>
      <c r="N4" s="5" t="s">
        <v>5</v>
      </c>
    </row>
    <row r="5" spans="1:14" ht="20.100000000000001" customHeight="1" x14ac:dyDescent="0.3">
      <c r="B5" s="6"/>
      <c r="C5" s="7" t="s">
        <v>6</v>
      </c>
      <c r="D5" s="30" t="s">
        <v>18</v>
      </c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0" t="s">
        <v>18</v>
      </c>
      <c r="L5" s="30" t="s">
        <v>18</v>
      </c>
      <c r="M5" s="30" t="s">
        <v>18</v>
      </c>
      <c r="N5" s="30" t="s">
        <v>18</v>
      </c>
    </row>
    <row r="6" spans="1:14" ht="20.100000000000001" customHeight="1" x14ac:dyDescent="0.35">
      <c r="B6" s="8"/>
      <c r="C6" s="9" t="s">
        <v>19</v>
      </c>
      <c r="D6" s="39">
        <v>18</v>
      </c>
      <c r="E6" s="39">
        <v>19</v>
      </c>
      <c r="F6" s="39">
        <v>20</v>
      </c>
      <c r="G6" s="39">
        <v>21</v>
      </c>
      <c r="H6" s="39">
        <v>22</v>
      </c>
      <c r="I6" s="39">
        <v>23</v>
      </c>
      <c r="J6" s="39">
        <v>24</v>
      </c>
      <c r="K6" s="39">
        <v>25</v>
      </c>
      <c r="L6" s="39">
        <v>26</v>
      </c>
      <c r="M6" s="39">
        <v>27</v>
      </c>
      <c r="N6" s="39">
        <v>28</v>
      </c>
    </row>
    <row r="7" spans="1:14" ht="20.100000000000001" customHeight="1" x14ac:dyDescent="0.35">
      <c r="B7" s="8"/>
      <c r="C7" s="42" t="s">
        <v>20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20.100000000000001" customHeight="1" thickBot="1" x14ac:dyDescent="0.4">
      <c r="B8" s="8"/>
      <c r="C8" s="42" t="s">
        <v>21</v>
      </c>
      <c r="D8" s="10"/>
      <c r="E8" s="10"/>
      <c r="F8" s="10"/>
      <c r="G8" s="10"/>
      <c r="H8" s="10"/>
      <c r="I8" s="10"/>
      <c r="J8" s="10"/>
      <c r="K8" s="10"/>
      <c r="L8" s="10"/>
      <c r="M8" s="39"/>
      <c r="N8" s="39"/>
    </row>
    <row r="9" spans="1:14" ht="90" customHeight="1" thickBot="1" x14ac:dyDescent="0.35">
      <c r="B9" s="35"/>
      <c r="C9" s="32" t="s">
        <v>7</v>
      </c>
      <c r="D9" s="33" t="s">
        <v>45</v>
      </c>
      <c r="E9" s="34" t="s">
        <v>56</v>
      </c>
      <c r="F9" s="34" t="s">
        <v>52</v>
      </c>
      <c r="G9" s="81" t="s">
        <v>46</v>
      </c>
      <c r="H9" s="34"/>
      <c r="I9" s="33" t="s">
        <v>50</v>
      </c>
      <c r="J9" s="34"/>
      <c r="K9" s="34"/>
      <c r="L9" s="33" t="s">
        <v>53</v>
      </c>
      <c r="M9" s="34"/>
      <c r="N9" s="34"/>
    </row>
    <row r="10" spans="1:14" ht="20.100000000000001" customHeight="1" thickBot="1" x14ac:dyDescent="0.35">
      <c r="B10" s="11"/>
      <c r="C10" s="12" t="s">
        <v>8</v>
      </c>
      <c r="D10" s="44">
        <v>0</v>
      </c>
      <c r="E10" s="44">
        <v>90</v>
      </c>
      <c r="F10" s="53">
        <v>90</v>
      </c>
      <c r="G10" s="111" t="s">
        <v>41</v>
      </c>
      <c r="H10" s="55">
        <v>220</v>
      </c>
      <c r="I10" s="44">
        <v>230</v>
      </c>
      <c r="J10" s="55">
        <v>240</v>
      </c>
      <c r="K10" s="44">
        <v>250</v>
      </c>
      <c r="L10" s="55">
        <v>260</v>
      </c>
      <c r="M10" s="55">
        <v>270</v>
      </c>
      <c r="N10" s="44">
        <v>280</v>
      </c>
    </row>
    <row r="11" spans="1:14" ht="20.100000000000001" customHeight="1" x14ac:dyDescent="0.3">
      <c r="B11" s="11" t="s">
        <v>9</v>
      </c>
      <c r="C11" s="14" t="s">
        <v>10</v>
      </c>
      <c r="D11" s="43">
        <v>15</v>
      </c>
      <c r="E11" s="43">
        <v>120</v>
      </c>
      <c r="F11" s="43">
        <v>96</v>
      </c>
      <c r="G11" s="44">
        <v>0</v>
      </c>
      <c r="H11" s="43">
        <v>0</v>
      </c>
      <c r="I11" s="43">
        <v>0</v>
      </c>
      <c r="J11" s="43">
        <v>0</v>
      </c>
      <c r="K11" s="43">
        <v>0</v>
      </c>
      <c r="L11" s="44">
        <v>0</v>
      </c>
      <c r="M11" s="43">
        <v>0</v>
      </c>
      <c r="N11" s="43">
        <v>0</v>
      </c>
    </row>
    <row r="12" spans="1:14" ht="20.100000000000001" customHeight="1" thickBot="1" x14ac:dyDescent="0.35">
      <c r="B12" s="11" t="s">
        <v>11</v>
      </c>
      <c r="C12" s="14" t="s">
        <v>32</v>
      </c>
      <c r="D12" s="43"/>
      <c r="E12" s="43"/>
      <c r="F12" s="43"/>
      <c r="G12" s="57"/>
      <c r="H12" s="43"/>
      <c r="I12" s="43"/>
      <c r="J12" s="43"/>
      <c r="K12" s="43"/>
      <c r="L12" s="43"/>
      <c r="M12" s="43"/>
      <c r="N12" s="43"/>
    </row>
    <row r="13" spans="1:14" ht="20.100000000000001" customHeight="1" thickBot="1" x14ac:dyDescent="0.35">
      <c r="B13" s="15"/>
      <c r="C13" s="16" t="s">
        <v>12</v>
      </c>
      <c r="D13" s="64">
        <v>15</v>
      </c>
      <c r="E13" s="65">
        <v>210</v>
      </c>
      <c r="F13" s="95">
        <v>186</v>
      </c>
      <c r="G13" s="87"/>
      <c r="H13" s="88">
        <v>220</v>
      </c>
      <c r="I13" s="65">
        <v>230</v>
      </c>
      <c r="J13" s="65">
        <v>240</v>
      </c>
      <c r="K13" s="65">
        <v>250</v>
      </c>
      <c r="L13" s="65">
        <v>260</v>
      </c>
      <c r="M13" s="65">
        <v>270</v>
      </c>
      <c r="N13" s="65">
        <v>280</v>
      </c>
    </row>
    <row r="14" spans="1:14" ht="20.100000000000001" customHeight="1" thickBot="1" x14ac:dyDescent="0.35">
      <c r="B14" s="18"/>
      <c r="C14" s="12" t="s">
        <v>29</v>
      </c>
      <c r="D14" s="44">
        <v>0</v>
      </c>
      <c r="E14" s="44">
        <v>84</v>
      </c>
      <c r="F14" s="44">
        <v>84</v>
      </c>
      <c r="G14" s="44">
        <v>84</v>
      </c>
      <c r="H14" s="44">
        <v>84</v>
      </c>
      <c r="I14" s="58">
        <v>120</v>
      </c>
      <c r="J14" s="44">
        <v>120</v>
      </c>
      <c r="K14" s="44">
        <v>120</v>
      </c>
      <c r="L14" s="44">
        <v>120</v>
      </c>
      <c r="M14" s="44">
        <v>120</v>
      </c>
      <c r="N14" s="44">
        <v>120</v>
      </c>
    </row>
    <row r="15" spans="1:14" ht="20.100000000000001" customHeight="1" thickBot="1" x14ac:dyDescent="0.35">
      <c r="B15" s="18"/>
      <c r="C15" s="14" t="s">
        <v>30</v>
      </c>
      <c r="D15" s="43">
        <v>0</v>
      </c>
      <c r="E15" s="43">
        <v>72</v>
      </c>
      <c r="F15" s="43">
        <v>72</v>
      </c>
      <c r="G15" s="43">
        <v>72</v>
      </c>
      <c r="H15" s="54">
        <v>72</v>
      </c>
      <c r="I15" s="111" t="s">
        <v>42</v>
      </c>
      <c r="J15" s="56">
        <v>90</v>
      </c>
      <c r="K15" s="43">
        <v>90</v>
      </c>
      <c r="L15" s="43">
        <v>90</v>
      </c>
      <c r="M15" s="43">
        <v>90</v>
      </c>
      <c r="N15" s="43">
        <v>90</v>
      </c>
    </row>
    <row r="16" spans="1:14" ht="20.100000000000001" customHeight="1" thickBot="1" x14ac:dyDescent="0.35">
      <c r="B16" s="18" t="s">
        <v>13</v>
      </c>
      <c r="C16" s="14" t="s">
        <v>31</v>
      </c>
      <c r="D16" s="43">
        <v>14</v>
      </c>
      <c r="E16" s="43">
        <v>36</v>
      </c>
      <c r="F16" s="57">
        <v>36</v>
      </c>
      <c r="G16" s="43">
        <v>36</v>
      </c>
      <c r="H16" s="43">
        <v>36</v>
      </c>
      <c r="I16" s="44">
        <v>48</v>
      </c>
      <c r="J16" s="43">
        <v>48</v>
      </c>
      <c r="K16" s="43">
        <v>48</v>
      </c>
      <c r="L16" s="57">
        <v>48</v>
      </c>
      <c r="M16" s="43">
        <v>48</v>
      </c>
      <c r="N16" s="43">
        <v>48</v>
      </c>
    </row>
    <row r="17" spans="2:14" ht="20.100000000000001" customHeight="1" thickBot="1" x14ac:dyDescent="0.35">
      <c r="B17" s="18" t="s">
        <v>14</v>
      </c>
      <c r="C17" s="14" t="s">
        <v>28</v>
      </c>
      <c r="D17" s="43">
        <v>0</v>
      </c>
      <c r="E17" s="59">
        <v>25</v>
      </c>
      <c r="F17" s="111" t="s">
        <v>43</v>
      </c>
      <c r="G17" s="56">
        <v>0</v>
      </c>
      <c r="H17" s="43">
        <v>0</v>
      </c>
      <c r="I17" s="43">
        <v>35</v>
      </c>
      <c r="J17" s="43">
        <v>0</v>
      </c>
      <c r="K17" s="54">
        <v>0</v>
      </c>
      <c r="L17" s="111" t="s">
        <v>44</v>
      </c>
      <c r="M17" s="56">
        <v>7</v>
      </c>
      <c r="N17" s="43">
        <v>7</v>
      </c>
    </row>
    <row r="18" spans="2:14" ht="20.100000000000001" customHeight="1" thickBot="1" x14ac:dyDescent="0.35">
      <c r="B18" s="19"/>
      <c r="C18" s="20" t="s">
        <v>15</v>
      </c>
      <c r="D18" s="98">
        <v>14</v>
      </c>
      <c r="E18" s="99"/>
      <c r="F18" s="99"/>
      <c r="G18" s="100">
        <v>192</v>
      </c>
      <c r="H18" s="66">
        <v>192</v>
      </c>
      <c r="I18" s="66">
        <v>293</v>
      </c>
      <c r="J18" s="66">
        <v>258</v>
      </c>
      <c r="K18" s="98">
        <v>258</v>
      </c>
      <c r="L18" s="99"/>
      <c r="M18" s="100">
        <v>265</v>
      </c>
      <c r="N18" s="66">
        <v>265</v>
      </c>
    </row>
    <row r="19" spans="2:14" ht="20.100000000000001" customHeight="1" thickBot="1" x14ac:dyDescent="0.35">
      <c r="B19" s="22"/>
      <c r="C19" s="23" t="s">
        <v>16</v>
      </c>
      <c r="D19" s="45">
        <v>1</v>
      </c>
      <c r="E19" s="60">
        <v>-7</v>
      </c>
      <c r="F19" s="61">
        <v>-26</v>
      </c>
      <c r="G19" s="45">
        <v>18</v>
      </c>
      <c r="H19" s="46">
        <v>28</v>
      </c>
      <c r="I19" s="47">
        <v>-63</v>
      </c>
      <c r="J19" s="48">
        <v>-18</v>
      </c>
      <c r="K19" s="48">
        <v>-8</v>
      </c>
      <c r="L19" s="60">
        <v>-10</v>
      </c>
      <c r="M19" s="45">
        <v>5</v>
      </c>
      <c r="N19" s="45">
        <v>15</v>
      </c>
    </row>
    <row r="20" spans="2:14" ht="20.100000000000001" customHeight="1" thickBot="1" x14ac:dyDescent="0.35">
      <c r="B20" s="25"/>
      <c r="C20" s="38" t="s">
        <v>34</v>
      </c>
      <c r="D20" s="90">
        <v>1</v>
      </c>
      <c r="E20" s="91"/>
      <c r="F20" s="96">
        <v>-32</v>
      </c>
      <c r="G20" s="97">
        <v>-14</v>
      </c>
      <c r="H20" s="115"/>
      <c r="I20" s="91"/>
      <c r="J20" s="96">
        <v>-67</v>
      </c>
      <c r="K20" s="97">
        <v>-75</v>
      </c>
      <c r="L20" s="91"/>
      <c r="M20" s="96">
        <v>-80</v>
      </c>
      <c r="N20" s="116">
        <v>-65</v>
      </c>
    </row>
    <row r="21" spans="2:14" x14ac:dyDescent="0.45">
      <c r="N21" s="36" t="s">
        <v>33</v>
      </c>
    </row>
  </sheetData>
  <mergeCells count="1">
    <mergeCell ref="A1:D2"/>
  </mergeCells>
  <phoneticPr fontId="1"/>
  <pageMargins left="0.7" right="0.7" top="0.75" bottom="0.75" header="0.3" footer="0.3"/>
  <pageSetup paperSize="8" scale="86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view="pageBreakPreview" zoomScale="60" zoomScaleNormal="70" workbookViewId="0">
      <selection activeCell="D5" sqref="D5"/>
    </sheetView>
  </sheetViews>
  <sheetFormatPr defaultColWidth="9" defaultRowHeight="16.2" x14ac:dyDescent="0.45"/>
  <cols>
    <col min="1" max="1" width="9" style="27"/>
    <col min="2" max="2" width="3.69921875" style="27" customWidth="1"/>
    <col min="3" max="3" width="25.8984375" style="27" customWidth="1"/>
    <col min="4" max="14" width="11.59765625" style="27" customWidth="1"/>
    <col min="15" max="16384" width="9" style="27"/>
  </cols>
  <sheetData>
    <row r="1" spans="1:14" ht="39" customHeight="1" x14ac:dyDescent="0.45">
      <c r="A1" s="120" t="s">
        <v>17</v>
      </c>
      <c r="B1" s="120"/>
      <c r="C1" s="120"/>
      <c r="D1" s="120"/>
      <c r="K1" s="1" t="s">
        <v>0</v>
      </c>
      <c r="L1" s="1" t="s">
        <v>1</v>
      </c>
      <c r="M1" s="2" t="s">
        <v>2</v>
      </c>
      <c r="N1" s="2"/>
    </row>
    <row r="2" spans="1:14" ht="20.100000000000001" customHeight="1" x14ac:dyDescent="0.45">
      <c r="A2" s="120"/>
      <c r="B2" s="120"/>
      <c r="C2" s="120"/>
      <c r="D2" s="120"/>
      <c r="K2" s="28"/>
      <c r="L2" s="28"/>
      <c r="M2" s="29"/>
      <c r="N2" s="29"/>
    </row>
    <row r="3" spans="1:14" ht="20.100000000000001" customHeight="1" x14ac:dyDescent="0.3">
      <c r="B3" s="3" t="s">
        <v>3</v>
      </c>
      <c r="C3" s="4"/>
      <c r="D3" s="5"/>
      <c r="E3" s="5"/>
      <c r="F3" s="5"/>
      <c r="G3" s="5"/>
      <c r="H3" s="5"/>
      <c r="I3" s="5" t="s">
        <v>4</v>
      </c>
      <c r="J3" s="5"/>
      <c r="K3" s="5"/>
      <c r="L3" s="5"/>
      <c r="M3" s="5"/>
      <c r="N3" s="5" t="s">
        <v>5</v>
      </c>
    </row>
    <row r="4" spans="1:14" ht="20.100000000000001" customHeight="1" x14ac:dyDescent="0.3">
      <c r="B4" s="6"/>
      <c r="C4" s="118" t="s">
        <v>6</v>
      </c>
      <c r="D4" s="119">
        <v>2022</v>
      </c>
      <c r="E4" s="119">
        <f>D4+1</f>
        <v>2023</v>
      </c>
      <c r="F4" s="119">
        <f t="shared" ref="F4:N4" si="0">E4+1</f>
        <v>2024</v>
      </c>
      <c r="G4" s="119">
        <f t="shared" si="0"/>
        <v>2025</v>
      </c>
      <c r="H4" s="119">
        <f t="shared" si="0"/>
        <v>2026</v>
      </c>
      <c r="I4" s="119">
        <f t="shared" si="0"/>
        <v>2027</v>
      </c>
      <c r="J4" s="119">
        <f t="shared" si="0"/>
        <v>2028</v>
      </c>
      <c r="K4" s="119">
        <f t="shared" si="0"/>
        <v>2029</v>
      </c>
      <c r="L4" s="119">
        <f t="shared" si="0"/>
        <v>2030</v>
      </c>
      <c r="M4" s="119">
        <f t="shared" si="0"/>
        <v>2031</v>
      </c>
      <c r="N4" s="119">
        <f t="shared" si="0"/>
        <v>2032</v>
      </c>
    </row>
    <row r="5" spans="1:14" ht="20.100000000000001" customHeight="1" x14ac:dyDescent="0.3">
      <c r="B5" s="8"/>
      <c r="C5" s="117" t="s">
        <v>55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0.100000000000001" customHeight="1" x14ac:dyDescent="0.3"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0.100000000000001" customHeight="1" x14ac:dyDescent="0.3"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20.100000000000001" customHeight="1" thickBot="1" x14ac:dyDescent="0.35"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90" customHeight="1" thickBot="1" x14ac:dyDescent="0.35">
      <c r="B9" s="35"/>
      <c r="C9" s="32" t="s">
        <v>7</v>
      </c>
      <c r="D9" s="33"/>
      <c r="E9" s="33"/>
      <c r="F9" s="34"/>
      <c r="G9" s="33"/>
      <c r="H9" s="34"/>
      <c r="I9" s="33"/>
      <c r="J9" s="34"/>
      <c r="K9" s="34"/>
      <c r="L9" s="33"/>
      <c r="M9" s="34"/>
      <c r="N9" s="34"/>
    </row>
    <row r="10" spans="1:14" ht="20.100000000000001" customHeight="1" x14ac:dyDescent="0.3">
      <c r="B10" s="11"/>
      <c r="C10" s="12" t="s">
        <v>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20.100000000000001" customHeight="1" x14ac:dyDescent="0.3">
      <c r="B11" s="11" t="s">
        <v>9</v>
      </c>
      <c r="C11" s="14" t="s">
        <v>10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20.100000000000001" customHeight="1" x14ac:dyDescent="0.3">
      <c r="B12" s="11" t="s">
        <v>11</v>
      </c>
      <c r="C12" s="14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20.100000000000001" customHeight="1" x14ac:dyDescent="0.3">
      <c r="B13" s="11"/>
      <c r="C13" s="14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20.100000000000001" customHeight="1" thickBot="1" x14ac:dyDescent="0.35">
      <c r="B14" s="15"/>
      <c r="C14" s="16" t="s">
        <v>12</v>
      </c>
      <c r="D14" s="17">
        <f>SUM(D10:D13)</f>
        <v>0</v>
      </c>
      <c r="E14" s="17">
        <f t="shared" ref="E14:N14" si="1">SUM(E10:E13)</f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7">
        <f t="shared" si="1"/>
        <v>0</v>
      </c>
      <c r="K14" s="17">
        <f t="shared" si="1"/>
        <v>0</v>
      </c>
      <c r="L14" s="17">
        <f t="shared" si="1"/>
        <v>0</v>
      </c>
      <c r="M14" s="17">
        <f t="shared" si="1"/>
        <v>0</v>
      </c>
      <c r="N14" s="17">
        <f t="shared" si="1"/>
        <v>0</v>
      </c>
    </row>
    <row r="15" spans="1:14" ht="20.100000000000001" customHeight="1" x14ac:dyDescent="0.3">
      <c r="B15" s="18"/>
      <c r="C15" s="12" t="s">
        <v>29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20.100000000000001" customHeight="1" x14ac:dyDescent="0.3">
      <c r="B16" s="18"/>
      <c r="C16" s="14" t="s">
        <v>30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ht="20.100000000000001" customHeight="1" x14ac:dyDescent="0.3">
      <c r="B17" s="18" t="s">
        <v>13</v>
      </c>
      <c r="C17" s="14" t="s">
        <v>31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ht="20.100000000000001" customHeight="1" x14ac:dyDescent="0.3">
      <c r="B18" s="18" t="s">
        <v>14</v>
      </c>
      <c r="C18" s="14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ht="20.100000000000001" customHeight="1" x14ac:dyDescent="0.3">
      <c r="B19" s="18"/>
      <c r="C19" s="14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ht="20.100000000000001" customHeight="1" x14ac:dyDescent="0.3">
      <c r="B20" s="18"/>
      <c r="C20" s="14" t="s">
        <v>35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ht="20.100000000000001" customHeight="1" thickBot="1" x14ac:dyDescent="0.35">
      <c r="B21" s="19"/>
      <c r="C21" s="20" t="s">
        <v>15</v>
      </c>
      <c r="D21" s="21">
        <f>SUM(D15:D20)</f>
        <v>0</v>
      </c>
      <c r="E21" s="21">
        <f t="shared" ref="E21:N21" si="2">SUM(E15:E20)</f>
        <v>0</v>
      </c>
      <c r="F21" s="21">
        <f t="shared" si="2"/>
        <v>0</v>
      </c>
      <c r="G21" s="21">
        <f t="shared" si="2"/>
        <v>0</v>
      </c>
      <c r="H21" s="21">
        <f t="shared" si="2"/>
        <v>0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</row>
    <row r="22" spans="2:14" ht="20.100000000000001" customHeight="1" thickBot="1" x14ac:dyDescent="0.35">
      <c r="B22" s="22"/>
      <c r="C22" s="23" t="s">
        <v>16</v>
      </c>
      <c r="D22" s="24">
        <f>D14-D21</f>
        <v>0</v>
      </c>
      <c r="E22" s="24">
        <f>E14-E21</f>
        <v>0</v>
      </c>
      <c r="F22" s="24">
        <f>F14-F21</f>
        <v>0</v>
      </c>
      <c r="G22" s="24">
        <f t="shared" ref="G22:N22" si="3">G14-G21</f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24">
        <f t="shared" si="3"/>
        <v>0</v>
      </c>
      <c r="L22" s="24">
        <f t="shared" si="3"/>
        <v>0</v>
      </c>
      <c r="M22" s="24">
        <f t="shared" si="3"/>
        <v>0</v>
      </c>
      <c r="N22" s="24">
        <f t="shared" si="3"/>
        <v>0</v>
      </c>
    </row>
    <row r="23" spans="2:14" ht="20.100000000000001" customHeight="1" x14ac:dyDescent="0.3">
      <c r="B23" s="25"/>
      <c r="C23" s="38" t="s">
        <v>54</v>
      </c>
      <c r="D23" s="26">
        <f>D22</f>
        <v>0</v>
      </c>
      <c r="E23" s="26">
        <f>D23+E22</f>
        <v>0</v>
      </c>
      <c r="F23" s="26">
        <f t="shared" ref="F23:N23" si="4">E23+F22</f>
        <v>0</v>
      </c>
      <c r="G23" s="26">
        <f t="shared" si="4"/>
        <v>0</v>
      </c>
      <c r="H23" s="26">
        <f t="shared" si="4"/>
        <v>0</v>
      </c>
      <c r="I23" s="26">
        <f t="shared" si="4"/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37">
        <f t="shared" si="4"/>
        <v>0</v>
      </c>
    </row>
    <row r="24" spans="2:14" x14ac:dyDescent="0.45">
      <c r="N24" s="36" t="s">
        <v>33</v>
      </c>
    </row>
  </sheetData>
  <mergeCells count="1">
    <mergeCell ref="A1:D2"/>
  </mergeCells>
  <phoneticPr fontId="1"/>
  <pageMargins left="0.7" right="0.7" top="0.75" bottom="0.75" header="0.3" footer="0.3"/>
  <pageSetup paperSize="9" scale="68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Lesson5授業展開例 ワークシートA　就職→結婚</vt:lpstr>
      <vt:lpstr>Lesson5授業展開例　ワークシートB　就職→独身</vt:lpstr>
      <vt:lpstr>Lesson5授業展開例　ワークシートC　大学→結婚</vt:lpstr>
      <vt:lpstr>Lesson5授業展開例　ワークシートD　大学→独身</vt:lpstr>
      <vt:lpstr>Lesson5授業展開例　ワークシートE　専門・短大→結婚</vt:lpstr>
      <vt:lpstr>Lesson5授業展開例　ワークシートF　専門・短大→独身</vt:lpstr>
      <vt:lpstr>ミニワーク用キャッシュフロー表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2022-04-14T07:06:18Z</dcterms:created>
  <dcterms:modified xsi:type="dcterms:W3CDTF">2022-04-14T07:07:26Z</dcterms:modified>
</cp:coreProperties>
</file>